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mc:AlternateContent xmlns:mc="http://schemas.openxmlformats.org/markup-compatibility/2006">
    <mc:Choice Requires="x15">
      <x15ac:absPath xmlns:x15ac="http://schemas.microsoft.com/office/spreadsheetml/2010/11/ac" url="Z:\Documents\AGOS\Activités\2021\Mezzadri\"/>
    </mc:Choice>
  </mc:AlternateContent>
  <xr:revisionPtr revIDLastSave="0" documentId="13_ncr:1_{E6430803-13CD-447B-B6CF-35263CCC4E1D}" xr6:coauthVersionLast="36" xr6:coauthVersionMax="36" xr10:uidLastSave="{00000000-0000-0000-0000-000000000000}"/>
  <bookViews>
    <workbookView xWindow="0" yWindow="0" windowWidth="50430" windowHeight="18210" xr2:uid="{00000000-000D-0000-FFFF-FFFF00000000}"/>
  </bookViews>
  <sheets>
    <sheet name="Feuil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3" i="1" l="1"/>
  <c r="F83" i="1"/>
  <c r="E84" i="1"/>
  <c r="F84" i="1"/>
  <c r="E85" i="1"/>
  <c r="F85" i="1"/>
  <c r="E86" i="1"/>
  <c r="F86" i="1"/>
  <c r="F82" i="1"/>
  <c r="E82" i="1"/>
  <c r="E77" i="1"/>
  <c r="F77" i="1"/>
  <c r="E78" i="1"/>
  <c r="F78" i="1"/>
  <c r="E79" i="1"/>
  <c r="F79" i="1"/>
  <c r="E80" i="1"/>
  <c r="F80" i="1"/>
  <c r="F76" i="1"/>
  <c r="E76" i="1"/>
  <c r="E70" i="1"/>
  <c r="F70" i="1"/>
  <c r="E71" i="1"/>
  <c r="F71" i="1"/>
  <c r="E72" i="1"/>
  <c r="F72" i="1"/>
  <c r="E73" i="1"/>
  <c r="F73" i="1"/>
  <c r="F69" i="1"/>
  <c r="E69" i="1"/>
  <c r="E61" i="1"/>
  <c r="F61" i="1"/>
  <c r="E62" i="1"/>
  <c r="F62" i="1"/>
  <c r="E63" i="1"/>
  <c r="F63" i="1"/>
  <c r="E64" i="1"/>
  <c r="F64" i="1"/>
  <c r="E65" i="1"/>
  <c r="F65" i="1"/>
  <c r="E66" i="1"/>
  <c r="F66" i="1"/>
  <c r="F60" i="1"/>
  <c r="E60" i="1"/>
  <c r="E56" i="1"/>
  <c r="F56" i="1"/>
  <c r="E57" i="1"/>
  <c r="F57" i="1"/>
  <c r="F55" i="1"/>
  <c r="E55" i="1"/>
  <c r="F40" i="1"/>
  <c r="F41" i="1"/>
  <c r="F42" i="1"/>
  <c r="F43" i="1"/>
  <c r="F44" i="1"/>
  <c r="F45" i="1"/>
  <c r="F46" i="1"/>
  <c r="F47" i="1"/>
  <c r="F48" i="1"/>
  <c r="F49" i="1"/>
  <c r="F50" i="1"/>
  <c r="F51" i="1"/>
  <c r="F52" i="1"/>
  <c r="F39" i="1"/>
  <c r="E39" i="1"/>
  <c r="E36" i="1"/>
  <c r="F36" i="1"/>
  <c r="F35" i="1"/>
  <c r="E35" i="1"/>
  <c r="E28" i="1"/>
  <c r="F28" i="1"/>
  <c r="E29" i="1"/>
  <c r="F29" i="1"/>
  <c r="E30" i="1"/>
  <c r="F30" i="1"/>
  <c r="F27" i="1"/>
  <c r="E27" i="1"/>
  <c r="E21" i="1"/>
  <c r="F21" i="1"/>
  <c r="F20" i="1"/>
  <c r="E20" i="1"/>
  <c r="E19" i="1"/>
  <c r="F19" i="1"/>
  <c r="F18" i="1"/>
  <c r="E18" i="1"/>
  <c r="E17" i="1"/>
  <c r="F17" i="1"/>
  <c r="F16" i="1"/>
  <c r="E16" i="1"/>
  <c r="E89" i="1" l="1"/>
  <c r="F89" i="1"/>
  <c r="F88" i="1"/>
  <c r="E88" i="1"/>
  <c r="A95" i="1"/>
  <c r="A94" i="1"/>
  <c r="A93" i="1"/>
  <c r="E51" i="1"/>
  <c r="E90" i="1" l="1"/>
  <c r="E95" i="1" s="1"/>
  <c r="F58" i="1"/>
  <c r="E58" i="1"/>
  <c r="E52" i="1"/>
  <c r="E50" i="1"/>
  <c r="E49" i="1"/>
  <c r="E48" i="1"/>
  <c r="E47" i="1"/>
  <c r="E46" i="1"/>
  <c r="E45" i="1"/>
  <c r="E44" i="1"/>
  <c r="E43" i="1"/>
  <c r="E42" i="1"/>
  <c r="E41" i="1"/>
  <c r="E40" i="1"/>
  <c r="F90" i="1" l="1"/>
  <c r="F95" i="1" s="1"/>
  <c r="E22" i="1"/>
  <c r="E93" i="1" s="1"/>
  <c r="F22" i="1"/>
  <c r="F93" i="1" s="1"/>
  <c r="E31" i="1"/>
  <c r="E94" i="1" s="1"/>
  <c r="F31" i="1"/>
  <c r="F94" i="1" s="1"/>
  <c r="E96" i="1" l="1"/>
  <c r="F96" i="1"/>
</calcChain>
</file>

<file path=xl/sharedStrings.xml><?xml version="1.0" encoding="utf-8"?>
<sst xmlns="http://schemas.openxmlformats.org/spreadsheetml/2006/main" count="134" uniqueCount="85">
  <si>
    <t>6 mois</t>
  </si>
  <si>
    <t>12 mois</t>
  </si>
  <si>
    <t>26 mois</t>
  </si>
  <si>
    <t>36 mois</t>
  </si>
  <si>
    <t>Beurre MEZZADRI 250 g</t>
  </si>
  <si>
    <t>Total €</t>
  </si>
  <si>
    <t>Total Kg</t>
  </si>
  <si>
    <t>Kg</t>
  </si>
  <si>
    <t>Qté</t>
  </si>
  <si>
    <t>Total Parmigiano Reggiano</t>
  </si>
  <si>
    <t xml:space="preserve">Riz Carnaroli </t>
  </si>
  <si>
    <t xml:space="preserve">Riz Venere (noir) </t>
  </si>
  <si>
    <t>Spumante Brut Rosè</t>
  </si>
  <si>
    <t>Gutturnio pétillant</t>
  </si>
  <si>
    <t>Mousseux Lambrusco del Casaro</t>
  </si>
  <si>
    <t>Mousseux Fortana del Casaro</t>
  </si>
  <si>
    <t>Mousseux Casaro Rosé</t>
  </si>
  <si>
    <t xml:space="preserve">Mousseux Barbera </t>
  </si>
  <si>
    <t>Mousseux Ortrugo</t>
  </si>
  <si>
    <t>Monterosso val d'arda pétillant</t>
  </si>
  <si>
    <t>Malvasia Mousseux sucré</t>
  </si>
  <si>
    <t>Bianco del Casaro mousseux</t>
  </si>
  <si>
    <t>Malvasia pétillant sec</t>
  </si>
  <si>
    <t>cl</t>
  </si>
  <si>
    <t>Total Parmesan LE MEZZADRI</t>
  </si>
  <si>
    <t xml:space="preserve">1 - LE MEZZADRI </t>
  </si>
  <si>
    <t>2 - Parmigiano Reggiano</t>
  </si>
  <si>
    <t>Total de la commande</t>
  </si>
  <si>
    <t>Paiement unique par chèque bancaire à l'ordre "AGOS INRIA"</t>
  </si>
  <si>
    <t>Commande groupée MEZZADRI - AGOS</t>
  </si>
  <si>
    <t>Riz</t>
  </si>
  <si>
    <t>Produits laitiers</t>
  </si>
  <si>
    <t>IMPORTANT : Des frais de livraison seront à régler ultérieurement en fonction du volume total de commande (2 à 4 euros par KG)</t>
  </si>
  <si>
    <t>Commande à transmettre à loic.lesage@inria.fr / infos supplémentaires iww.inria.fr/agosrennes</t>
  </si>
  <si>
    <t xml:space="preserve"> Azienda Agricola e Caseificio Mezzadri http://www.zoocaseariamezzadri.it/ </t>
  </si>
  <si>
    <t>Nocino (noix)</t>
  </si>
  <si>
    <t>Limoncino (citron)</t>
  </si>
  <si>
    <t>Arancino (orange)</t>
  </si>
  <si>
    <t>Fragolino (fraise)</t>
  </si>
  <si>
    <t>Coppa entière</t>
  </si>
  <si>
    <t xml:space="preserve">Saucisson sec de jambon entier </t>
  </si>
  <si>
    <t>Pancetta tranchée</t>
  </si>
  <si>
    <t>Saucisson doux</t>
  </si>
  <si>
    <t>Saucisson Strolghino de Culatello</t>
  </si>
  <si>
    <t>Riz Carnaroli Semi-complet</t>
  </si>
  <si>
    <t>Bargnolino (prunes)</t>
  </si>
  <si>
    <t>Seules les quantités sont à compléter dans ce bon de commande (cases blanches)</t>
  </si>
  <si>
    <t>NOM Prénom :</t>
  </si>
  <si>
    <t>Portable :</t>
  </si>
  <si>
    <t xml:space="preserve">Email : </t>
  </si>
  <si>
    <t>Date et signature :</t>
  </si>
  <si>
    <t>Vin Blanc (75 cl)</t>
  </si>
  <si>
    <t>kg</t>
  </si>
  <si>
    <t xml:space="preserve"> Vin Rosé (75 cl)</t>
  </si>
  <si>
    <t>Liqueur  (70 cl)</t>
  </si>
  <si>
    <t>€/kg</t>
  </si>
  <si>
    <t>PU TTC</t>
  </si>
  <si>
    <t>Pu TTC</t>
  </si>
  <si>
    <t>livraison fin octobre</t>
  </si>
  <si>
    <t>60 mois</t>
  </si>
  <si>
    <t>Culatello AOP sous vide</t>
  </si>
  <si>
    <t>Tranche d'épaule cuite sous vide</t>
  </si>
  <si>
    <t>Saucisson Campagnolo</t>
  </si>
  <si>
    <t>Bonarda pétillant</t>
  </si>
  <si>
    <t>Mortadelle tranchée sous vide</t>
  </si>
  <si>
    <t>Demi-Coppa sous vide</t>
  </si>
  <si>
    <t>48 mois</t>
  </si>
  <si>
    <t>70 mois</t>
  </si>
  <si>
    <t>Fromage MEZZADRI râpé</t>
  </si>
  <si>
    <t>Liqueur  (20 cl)</t>
  </si>
  <si>
    <t>Cerises à l'eau de vie en pot de 314g</t>
  </si>
  <si>
    <t>Cerises à l'eau de vie en pot de 560g</t>
  </si>
  <si>
    <t>Cerises</t>
  </si>
  <si>
    <t>Demi-saucisson sec jambon entier s-vide tranches fines</t>
  </si>
  <si>
    <t>Cotechino à cuire</t>
  </si>
  <si>
    <t>&gt; Date de fin de commande 15 octobre 2021 &lt;</t>
  </si>
  <si>
    <t>3 - Autres articles en vente (le poids des produits peut varier de quelques grammes et + ou -)</t>
  </si>
  <si>
    <t>Total épicerie (charcuterie, vin, liqueur)</t>
  </si>
  <si>
    <t>Commande ouverte aux agents Inria Rennes et IRISA et leurs proches</t>
  </si>
  <si>
    <t>Tous les prix indiqués sont TTC - les poids indiqués peuvent légèrement varier</t>
  </si>
  <si>
    <t>Charcuterie (! Prix calculé en fonction du prix au kg !)</t>
  </si>
  <si>
    <t>Saucisson Strolghino sans peau sous vide</t>
  </si>
  <si>
    <t>Ciccioli Frolli (craquelins au saindoux) barquette de 250g</t>
  </si>
  <si>
    <t xml:space="preserve">Fromage à pâte dure, marqué "Mezzadri" sur la croûte, fabriqué uniquement avec du lait de la ferme de Busseto.  (PR). ingrédients: lait, sel, présure. Sans l'ajout d'aucun conservateur ni additif chimique. Proche visuellement du Parmigiano Reggiano, il n'est pas soumis au même cahier des charges mais reste une alternative plus économique tout en restant de très bonne qualité gustative. </t>
  </si>
  <si>
    <t>Fromage labélisé (AOP). Réputé pour être un des plus ancien fromage du monde. Il se conserve longtemps et est le fromage qui contient le plus de calcium et le moins d'additifs. Plus l'affinage est long, plus le goût sera prononcé.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</si>
</sst>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 #,##0.00_-;\-* #,##0.00_-;_-* &quot;-&quot;??_-;_-@_-"/>
  </numFmts>
  <fonts count="18">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Arial Unicode MS"/>
    </font>
    <font>
      <b/>
      <i/>
      <sz val="11"/>
      <color theme="1"/>
      <name val="Calibri"/>
      <family val="2"/>
      <scheme val="minor"/>
    </font>
    <font>
      <b/>
      <i/>
      <sz val="11"/>
      <color theme="0"/>
      <name val="Calibri"/>
      <family val="2"/>
      <scheme val="minor"/>
    </font>
    <font>
      <b/>
      <sz val="20"/>
      <color theme="0"/>
      <name val="Calibri"/>
      <family val="2"/>
      <scheme val="minor"/>
    </font>
    <font>
      <b/>
      <sz val="14"/>
      <color rgb="FF7030A0"/>
      <name val="Calibri"/>
      <family val="2"/>
      <scheme val="minor"/>
    </font>
    <font>
      <b/>
      <sz val="11"/>
      <color rgb="FFFF0000"/>
      <name val="Calibri"/>
      <family val="2"/>
      <scheme val="minor"/>
    </font>
    <font>
      <b/>
      <sz val="11"/>
      <color theme="2" tint="-0.89999084444715716"/>
      <name val="Calibri"/>
      <family val="2"/>
      <scheme val="minor"/>
    </font>
    <font>
      <b/>
      <sz val="10"/>
      <color theme="1"/>
      <name val="Arial Unicode MS"/>
    </font>
    <font>
      <b/>
      <sz val="12"/>
      <color theme="0"/>
      <name val="Calibri"/>
      <family val="2"/>
      <scheme val="minor"/>
    </font>
    <font>
      <i/>
      <sz val="11"/>
      <color theme="1"/>
      <name val="Calibri"/>
      <family val="2"/>
      <scheme val="minor"/>
    </font>
    <font>
      <i/>
      <sz val="11"/>
      <color rgb="FFFF0000"/>
      <name val="Calibri"/>
      <family val="2"/>
      <scheme val="minor"/>
    </font>
    <font>
      <b/>
      <sz val="11"/>
      <color rgb="FFC00000"/>
      <name val="Calibri"/>
      <family val="2"/>
      <scheme val="minor"/>
    </font>
    <font>
      <sz val="11"/>
      <color rgb="FFC00000"/>
      <name val="Calibri"/>
      <family val="2"/>
      <scheme val="minor"/>
    </font>
  </fonts>
  <fills count="13">
    <fill>
      <patternFill patternType="none"/>
    </fill>
    <fill>
      <patternFill patternType="gray125"/>
    </fill>
    <fill>
      <patternFill patternType="solid">
        <fgColor theme="7" tint="0.79998168889431442"/>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0000"/>
        <bgColor indexed="64"/>
      </patternFill>
    </fill>
    <fill>
      <patternFill patternType="solid">
        <fgColor rgb="FF00B05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7030A0"/>
        <bgColor indexed="64"/>
      </patternFill>
    </fill>
    <fill>
      <patternFill patternType="solid">
        <fgColor rgb="FF002060"/>
        <bgColor indexed="64"/>
      </patternFill>
    </fill>
    <fill>
      <patternFill patternType="solid">
        <fgColor theme="0" tint="-0.14999847407452621"/>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164" fontId="1" fillId="0" borderId="0" applyFont="0" applyFill="0" applyBorder="0" applyAlignment="0" applyProtection="0"/>
  </cellStyleXfs>
  <cellXfs count="144">
    <xf numFmtId="0" fontId="0" fillId="0" borderId="0" xfId="0"/>
    <xf numFmtId="44" fontId="0" fillId="0" borderId="0" xfId="1" applyFont="1"/>
    <xf numFmtId="0" fontId="3" fillId="8" borderId="1" xfId="0" applyFont="1" applyFill="1" applyBorder="1" applyAlignment="1" applyProtection="1">
      <alignment horizontal="center"/>
      <protection locked="0"/>
    </xf>
    <xf numFmtId="0" fontId="0" fillId="0" borderId="1" xfId="0" applyFill="1" applyBorder="1"/>
    <xf numFmtId="0" fontId="0" fillId="0" borderId="1" xfId="0" applyFont="1" applyFill="1" applyBorder="1"/>
    <xf numFmtId="0" fontId="11" fillId="11" borderId="0" xfId="0" applyFont="1" applyFill="1" applyBorder="1" applyAlignment="1" applyProtection="1">
      <alignment horizontal="center"/>
      <protection locked="0"/>
    </xf>
    <xf numFmtId="0" fontId="10" fillId="12" borderId="10" xfId="0" applyFont="1" applyFill="1" applyBorder="1" applyAlignment="1" applyProtection="1">
      <alignment horizontal="center" vertical="center"/>
      <protection locked="0"/>
    </xf>
    <xf numFmtId="0" fontId="0" fillId="12" borderId="11" xfId="0" applyFill="1" applyBorder="1" applyAlignment="1" applyProtection="1">
      <alignment horizontal="right"/>
      <protection locked="0"/>
    </xf>
    <xf numFmtId="0" fontId="0" fillId="12" borderId="13" xfId="0" applyFill="1" applyBorder="1" applyAlignment="1" applyProtection="1">
      <alignment horizontal="right"/>
      <protection locked="0"/>
    </xf>
    <xf numFmtId="0" fontId="0" fillId="12" borderId="0" xfId="0" applyFill="1" applyBorder="1" applyAlignment="1" applyProtection="1">
      <alignment horizontal="right"/>
      <protection locked="0"/>
    </xf>
    <xf numFmtId="0" fontId="0" fillId="12" borderId="15" xfId="0" applyFill="1" applyBorder="1" applyAlignment="1" applyProtection="1">
      <alignment horizontal="right"/>
      <protection locked="0"/>
    </xf>
    <xf numFmtId="0" fontId="0" fillId="12" borderId="16" xfId="0" applyFill="1" applyBorder="1" applyAlignment="1" applyProtection="1">
      <alignment horizontal="right"/>
      <protection locked="0"/>
    </xf>
    <xf numFmtId="0" fontId="11" fillId="12" borderId="22" xfId="0" applyFont="1" applyFill="1" applyBorder="1" applyAlignment="1" applyProtection="1">
      <alignment horizontal="left"/>
      <protection locked="0"/>
    </xf>
    <xf numFmtId="0" fontId="11" fillId="12" borderId="23" xfId="0" applyFont="1" applyFill="1" applyBorder="1" applyAlignment="1" applyProtection="1">
      <alignment horizontal="center"/>
      <protection locked="0"/>
    </xf>
    <xf numFmtId="0" fontId="0" fillId="0" borderId="25" xfId="0" applyFill="1" applyBorder="1"/>
    <xf numFmtId="0" fontId="0" fillId="11" borderId="0" xfId="0" applyFill="1" applyProtection="1">
      <protection locked="0"/>
    </xf>
    <xf numFmtId="44" fontId="0" fillId="11" borderId="0" xfId="1" applyFont="1" applyFill="1" applyProtection="1">
      <protection locked="0"/>
    </xf>
    <xf numFmtId="0" fontId="11" fillId="11" borderId="0" xfId="0" applyFont="1" applyFill="1" applyAlignment="1" applyProtection="1">
      <alignment horizontal="center"/>
      <protection locked="0"/>
    </xf>
    <xf numFmtId="0" fontId="3" fillId="3" borderId="10" xfId="0" applyFont="1" applyFill="1" applyBorder="1" applyProtection="1">
      <protection locked="0"/>
    </xf>
    <xf numFmtId="0" fontId="0" fillId="3" borderId="11" xfId="0" applyFill="1" applyBorder="1" applyProtection="1">
      <protection locked="0"/>
    </xf>
    <xf numFmtId="44" fontId="0" fillId="3" borderId="11" xfId="1" applyFont="1" applyFill="1" applyBorder="1" applyProtection="1">
      <protection locked="0"/>
    </xf>
    <xf numFmtId="44" fontId="0" fillId="3" borderId="12" xfId="1" applyFont="1" applyFill="1" applyBorder="1" applyProtection="1">
      <protection locked="0"/>
    </xf>
    <xf numFmtId="0" fontId="12" fillId="2" borderId="2" xfId="0" applyFont="1" applyFill="1" applyBorder="1" applyAlignment="1" applyProtection="1">
      <alignment horizontal="left" vertical="center"/>
      <protection locked="0"/>
    </xf>
    <xf numFmtId="0" fontId="12" fillId="2" borderId="3" xfId="0" applyFont="1" applyFill="1" applyBorder="1" applyAlignment="1" applyProtection="1">
      <alignment horizontal="center" vertical="center"/>
      <protection locked="0"/>
    </xf>
    <xf numFmtId="44" fontId="3" fillId="2" borderId="3" xfId="1" applyFont="1" applyFill="1" applyBorder="1" applyAlignment="1" applyProtection="1">
      <alignment horizontal="center"/>
      <protection locked="0"/>
    </xf>
    <xf numFmtId="0" fontId="3" fillId="2" borderId="3" xfId="0" applyFont="1" applyFill="1" applyBorder="1" applyAlignment="1" applyProtection="1">
      <alignment horizontal="center"/>
      <protection locked="0"/>
    </xf>
    <xf numFmtId="44" fontId="3" fillId="2" borderId="4" xfId="1" applyFont="1" applyFill="1" applyBorder="1" applyAlignment="1" applyProtection="1">
      <alignment horizontal="center"/>
      <protection locked="0"/>
    </xf>
    <xf numFmtId="0" fontId="0" fillId="2" borderId="5" xfId="0" applyFill="1" applyBorder="1" applyProtection="1">
      <protection locked="0"/>
    </xf>
    <xf numFmtId="0" fontId="0" fillId="2" borderId="1" xfId="0" applyFill="1" applyBorder="1" applyProtection="1">
      <protection locked="0"/>
    </xf>
    <xf numFmtId="44" fontId="0" fillId="2" borderId="1" xfId="1" applyFont="1" applyFill="1" applyBorder="1" applyProtection="1">
      <protection locked="0"/>
    </xf>
    <xf numFmtId="164" fontId="0" fillId="2" borderId="6" xfId="2" applyFont="1" applyFill="1" applyBorder="1" applyProtection="1">
      <protection locked="0"/>
    </xf>
    <xf numFmtId="0" fontId="0" fillId="2" borderId="24" xfId="0" applyFill="1" applyBorder="1" applyProtection="1">
      <protection locked="0"/>
    </xf>
    <xf numFmtId="0" fontId="0" fillId="2" borderId="25" xfId="0" applyFill="1" applyBorder="1" applyProtection="1">
      <protection locked="0"/>
    </xf>
    <xf numFmtId="44" fontId="0" fillId="2" borderId="25" xfId="1" applyFont="1" applyFill="1" applyBorder="1" applyProtection="1">
      <protection locked="0"/>
    </xf>
    <xf numFmtId="44" fontId="0" fillId="3" borderId="8" xfId="1" applyFont="1" applyFill="1" applyBorder="1" applyProtection="1">
      <protection locked="0"/>
    </xf>
    <xf numFmtId="164" fontId="0" fillId="3" borderId="9" xfId="2" applyFont="1" applyFill="1" applyBorder="1" applyProtection="1">
      <protection locked="0"/>
    </xf>
    <xf numFmtId="0" fontId="2" fillId="5" borderId="10" xfId="0" applyFont="1" applyFill="1" applyBorder="1" applyProtection="1">
      <protection locked="0"/>
    </xf>
    <xf numFmtId="0" fontId="4" fillId="5" borderId="11" xfId="0" applyFont="1" applyFill="1" applyBorder="1" applyProtection="1">
      <protection locked="0"/>
    </xf>
    <xf numFmtId="44" fontId="4" fillId="5" borderId="11" xfId="1" applyFont="1" applyFill="1" applyBorder="1" applyProtection="1">
      <protection locked="0"/>
    </xf>
    <xf numFmtId="44" fontId="4" fillId="5" borderId="12" xfId="1" applyFont="1" applyFill="1" applyBorder="1" applyProtection="1">
      <protection locked="0"/>
    </xf>
    <xf numFmtId="0" fontId="3" fillId="4" borderId="2" xfId="0" applyFont="1" applyFill="1" applyBorder="1" applyProtection="1">
      <protection locked="0"/>
    </xf>
    <xf numFmtId="0" fontId="3" fillId="4" borderId="3" xfId="0" applyFont="1" applyFill="1" applyBorder="1" applyAlignment="1" applyProtection="1">
      <alignment horizontal="center"/>
      <protection locked="0"/>
    </xf>
    <xf numFmtId="44" fontId="3" fillId="4" borderId="3" xfId="1" applyFont="1" applyFill="1" applyBorder="1" applyAlignment="1" applyProtection="1">
      <alignment horizontal="center"/>
      <protection locked="0"/>
    </xf>
    <xf numFmtId="44" fontId="3" fillId="4" borderId="4" xfId="1" applyFont="1" applyFill="1" applyBorder="1" applyAlignment="1" applyProtection="1">
      <alignment horizontal="center"/>
      <protection locked="0"/>
    </xf>
    <xf numFmtId="0" fontId="0" fillId="4" borderId="5" xfId="0" applyFill="1" applyBorder="1" applyProtection="1">
      <protection locked="0"/>
    </xf>
    <xf numFmtId="0" fontId="0" fillId="4" borderId="1" xfId="0" applyFill="1" applyBorder="1" applyProtection="1">
      <protection locked="0"/>
    </xf>
    <xf numFmtId="44" fontId="0" fillId="4" borderId="1" xfId="1" applyFont="1" applyFill="1" applyBorder="1" applyProtection="1">
      <protection locked="0"/>
    </xf>
    <xf numFmtId="164" fontId="0" fillId="4" borderId="6" xfId="2" applyFont="1" applyFill="1" applyBorder="1" applyProtection="1">
      <protection locked="0"/>
    </xf>
    <xf numFmtId="0" fontId="0" fillId="4" borderId="24" xfId="0" applyFill="1" applyBorder="1" applyProtection="1">
      <protection locked="0"/>
    </xf>
    <xf numFmtId="0" fontId="0" fillId="4" borderId="25" xfId="0" applyFill="1" applyBorder="1" applyProtection="1">
      <protection locked="0"/>
    </xf>
    <xf numFmtId="44" fontId="0" fillId="4" borderId="25" xfId="1" applyFont="1" applyFill="1" applyBorder="1" applyProtection="1">
      <protection locked="0"/>
    </xf>
    <xf numFmtId="44" fontId="4" fillId="5" borderId="8" xfId="1" applyFont="1" applyFill="1" applyBorder="1" applyProtection="1">
      <protection locked="0"/>
    </xf>
    <xf numFmtId="164" fontId="4" fillId="5" borderId="9" xfId="2" applyFont="1" applyFill="1" applyBorder="1" applyProtection="1">
      <protection locked="0"/>
    </xf>
    <xf numFmtId="0" fontId="0" fillId="11" borderId="21" xfId="0" applyFill="1" applyBorder="1" applyProtection="1">
      <protection locked="0"/>
    </xf>
    <xf numFmtId="44" fontId="0" fillId="11" borderId="21" xfId="1" applyFont="1" applyFill="1" applyBorder="1" applyProtection="1">
      <protection locked="0"/>
    </xf>
    <xf numFmtId="0" fontId="3" fillId="8" borderId="5" xfId="0" applyFont="1" applyFill="1" applyBorder="1" applyProtection="1">
      <protection locked="0"/>
    </xf>
    <xf numFmtId="44" fontId="3" fillId="8" borderId="1" xfId="1" applyFont="1" applyFill="1" applyBorder="1" applyAlignment="1" applyProtection="1">
      <alignment horizontal="center"/>
      <protection locked="0"/>
    </xf>
    <xf numFmtId="44" fontId="3" fillId="8" borderId="6" xfId="1" applyFont="1" applyFill="1" applyBorder="1" applyAlignment="1" applyProtection="1">
      <alignment horizontal="center"/>
      <protection locked="0"/>
    </xf>
    <xf numFmtId="0" fontId="0" fillId="8" borderId="5" xfId="0" applyFill="1" applyBorder="1" applyProtection="1">
      <protection locked="0"/>
    </xf>
    <xf numFmtId="0" fontId="0" fillId="8" borderId="1" xfId="0" applyFill="1" applyBorder="1" applyProtection="1">
      <protection locked="0"/>
    </xf>
    <xf numFmtId="44" fontId="0" fillId="8" borderId="1" xfId="1" applyFont="1" applyFill="1" applyBorder="1" applyProtection="1">
      <protection locked="0"/>
    </xf>
    <xf numFmtId="164" fontId="0" fillId="8" borderId="6" xfId="2" applyFont="1" applyFill="1" applyBorder="1" applyProtection="1">
      <protection locked="0"/>
    </xf>
    <xf numFmtId="0" fontId="12" fillId="8" borderId="5" xfId="0" applyFont="1" applyFill="1" applyBorder="1" applyAlignment="1" applyProtection="1">
      <alignment horizontal="left" vertical="center"/>
      <protection locked="0"/>
    </xf>
    <xf numFmtId="0" fontId="0" fillId="8" borderId="5" xfId="0" applyFont="1" applyFill="1" applyBorder="1" applyProtection="1">
      <protection locked="0"/>
    </xf>
    <xf numFmtId="0" fontId="0" fillId="8" borderId="1" xfId="0" applyFont="1" applyFill="1" applyBorder="1" applyProtection="1">
      <protection locked="0"/>
    </xf>
    <xf numFmtId="0" fontId="0" fillId="8" borderId="5" xfId="0" applyFont="1" applyFill="1" applyBorder="1" applyAlignment="1" applyProtection="1">
      <alignment horizontal="left" vertical="center"/>
      <protection locked="0"/>
    </xf>
    <xf numFmtId="0" fontId="3" fillId="8" borderId="5" xfId="0" applyFont="1" applyFill="1" applyBorder="1" applyAlignment="1" applyProtection="1">
      <alignment horizontal="left" vertical="center"/>
      <protection locked="0"/>
    </xf>
    <xf numFmtId="44" fontId="2" fillId="6" borderId="8" xfId="1" applyFont="1" applyFill="1" applyBorder="1" applyProtection="1">
      <protection locked="0"/>
    </xf>
    <xf numFmtId="0" fontId="2" fillId="10" borderId="19" xfId="0" applyFont="1" applyFill="1" applyBorder="1" applyAlignment="1" applyProtection="1">
      <alignment horizontal="center"/>
      <protection locked="0"/>
    </xf>
    <xf numFmtId="0" fontId="2" fillId="10" borderId="20" xfId="0" applyFont="1" applyFill="1" applyBorder="1" applyAlignment="1" applyProtection="1">
      <alignment horizontal="center"/>
      <protection locked="0"/>
    </xf>
    <xf numFmtId="44" fontId="0" fillId="11" borderId="1" xfId="1" applyFont="1" applyFill="1" applyBorder="1" applyProtection="1">
      <protection locked="0"/>
    </xf>
    <xf numFmtId="164" fontId="0" fillId="11" borderId="6" xfId="2" applyFont="1" applyFill="1" applyBorder="1" applyProtection="1">
      <protection locked="0"/>
    </xf>
    <xf numFmtId="44" fontId="10" fillId="11" borderId="8" xfId="1" applyFont="1" applyFill="1" applyBorder="1" applyProtection="1">
      <protection locked="0"/>
    </xf>
    <xf numFmtId="164" fontId="10" fillId="11" borderId="9" xfId="2" applyFont="1" applyFill="1" applyBorder="1" applyProtection="1">
      <protection locked="0"/>
    </xf>
    <xf numFmtId="0" fontId="14" fillId="11" borderId="13" xfId="0" applyFont="1" applyFill="1" applyBorder="1" applyProtection="1">
      <protection locked="0"/>
    </xf>
    <xf numFmtId="0" fontId="14" fillId="11" borderId="0" xfId="0" applyFont="1" applyFill="1" applyBorder="1" applyProtection="1">
      <protection locked="0"/>
    </xf>
    <xf numFmtId="44" fontId="14" fillId="11" borderId="0" xfId="1" applyFont="1" applyFill="1" applyBorder="1" applyProtection="1">
      <protection locked="0"/>
    </xf>
    <xf numFmtId="44" fontId="14" fillId="11" borderId="14" xfId="1" applyFont="1" applyFill="1" applyBorder="1" applyProtection="1">
      <protection locked="0"/>
    </xf>
    <xf numFmtId="0" fontId="14" fillId="11" borderId="15" xfId="0" applyFont="1" applyFill="1" applyBorder="1"/>
    <xf numFmtId="0" fontId="14" fillId="11" borderId="16" xfId="0" applyFont="1" applyFill="1" applyBorder="1"/>
    <xf numFmtId="44" fontId="14" fillId="11" borderId="16" xfId="1" applyFont="1" applyFill="1" applyBorder="1"/>
    <xf numFmtId="44" fontId="14" fillId="11" borderId="17" xfId="1" applyFont="1" applyFill="1" applyBorder="1"/>
    <xf numFmtId="0" fontId="0" fillId="11" borderId="0" xfId="0" applyFill="1"/>
    <xf numFmtId="44" fontId="0" fillId="11" borderId="0" xfId="1" applyFont="1" applyFill="1"/>
    <xf numFmtId="44" fontId="16" fillId="8" borderId="1" xfId="1" applyFont="1" applyFill="1" applyBorder="1" applyAlignment="1" applyProtection="1">
      <alignment horizontal="center"/>
      <protection locked="0"/>
    </xf>
    <xf numFmtId="44" fontId="1" fillId="8" borderId="1" xfId="1" applyFont="1" applyFill="1" applyBorder="1" applyAlignment="1" applyProtection="1">
      <alignment horizontal="center"/>
      <protection locked="0"/>
    </xf>
    <xf numFmtId="44" fontId="1" fillId="8" borderId="1" xfId="1" applyFont="1" applyFill="1" applyBorder="1" applyProtection="1">
      <protection locked="0"/>
    </xf>
    <xf numFmtId="164" fontId="1" fillId="8" borderId="6" xfId="2" applyFont="1" applyFill="1" applyBorder="1" applyProtection="1">
      <protection locked="0"/>
    </xf>
    <xf numFmtId="0" fontId="0" fillId="0" borderId="0" xfId="0" applyFont="1"/>
    <xf numFmtId="0" fontId="0" fillId="8" borderId="1" xfId="0" applyFont="1" applyFill="1" applyBorder="1" applyAlignment="1" applyProtection="1">
      <alignment horizontal="right"/>
      <protection locked="0"/>
    </xf>
    <xf numFmtId="0" fontId="3" fillId="8" borderId="1" xfId="0" applyFont="1" applyFill="1" applyBorder="1" applyAlignment="1" applyProtection="1">
      <alignment horizontal="right"/>
      <protection locked="0"/>
    </xf>
    <xf numFmtId="44" fontId="17" fillId="8" borderId="1" xfId="1" applyFont="1" applyFill="1" applyBorder="1" applyProtection="1">
      <protection locked="0"/>
    </xf>
    <xf numFmtId="0" fontId="13" fillId="10" borderId="18" xfId="0" applyFont="1" applyFill="1" applyBorder="1" applyAlignment="1" applyProtection="1">
      <alignment horizontal="left"/>
      <protection locked="0"/>
    </xf>
    <xf numFmtId="0" fontId="13" fillId="10" borderId="19" xfId="0" applyFont="1" applyFill="1" applyBorder="1" applyAlignment="1" applyProtection="1">
      <alignment horizontal="left"/>
      <protection locked="0"/>
    </xf>
    <xf numFmtId="0" fontId="15" fillId="11" borderId="10" xfId="0" applyFont="1" applyFill="1" applyBorder="1" applyAlignment="1" applyProtection="1">
      <alignment horizontal="left" vertical="top" wrapText="1"/>
      <protection locked="0"/>
    </xf>
    <xf numFmtId="0" fontId="15" fillId="11" borderId="11" xfId="0" applyFont="1" applyFill="1" applyBorder="1" applyAlignment="1" applyProtection="1">
      <alignment horizontal="left" vertical="top" wrapText="1"/>
      <protection locked="0"/>
    </xf>
    <xf numFmtId="0" fontId="15" fillId="11" borderId="12" xfId="0" applyFont="1" applyFill="1" applyBorder="1" applyAlignment="1" applyProtection="1">
      <alignment horizontal="left" vertical="top" wrapText="1"/>
      <protection locked="0"/>
    </xf>
    <xf numFmtId="0" fontId="14" fillId="11" borderId="13" xfId="0" applyFont="1" applyFill="1" applyBorder="1" applyAlignment="1" applyProtection="1">
      <alignment horizontal="left"/>
      <protection locked="0"/>
    </xf>
    <xf numFmtId="0" fontId="14" fillId="11" borderId="0" xfId="0" applyFont="1" applyFill="1" applyBorder="1" applyAlignment="1" applyProtection="1">
      <alignment horizontal="left"/>
      <protection locked="0"/>
    </xf>
    <xf numFmtId="0" fontId="14" fillId="11" borderId="14" xfId="0" applyFont="1" applyFill="1" applyBorder="1" applyAlignment="1" applyProtection="1">
      <alignment horizontal="left"/>
      <protection locked="0"/>
    </xf>
    <xf numFmtId="0" fontId="0" fillId="4" borderId="5" xfId="0" applyFill="1" applyBorder="1" applyAlignment="1" applyProtection="1">
      <alignment horizontal="right"/>
      <protection locked="0"/>
    </xf>
    <xf numFmtId="0" fontId="0" fillId="4" borderId="1" xfId="0" applyFill="1" applyBorder="1" applyAlignment="1" applyProtection="1">
      <alignment horizontal="right"/>
      <protection locked="0"/>
    </xf>
    <xf numFmtId="0" fontId="0" fillId="8" borderId="5" xfId="0" applyFill="1" applyBorder="1" applyAlignment="1" applyProtection="1">
      <alignment horizontal="right"/>
      <protection locked="0"/>
    </xf>
    <xf numFmtId="0" fontId="0" fillId="8" borderId="1" xfId="0" applyFill="1" applyBorder="1" applyAlignment="1" applyProtection="1">
      <alignment horizontal="right"/>
      <protection locked="0"/>
    </xf>
    <xf numFmtId="0" fontId="3" fillId="11" borderId="7" xfId="0" applyFont="1" applyFill="1" applyBorder="1" applyAlignment="1" applyProtection="1">
      <alignment horizontal="right"/>
      <protection locked="0"/>
    </xf>
    <xf numFmtId="0" fontId="3" fillId="11" borderId="8" xfId="0" applyFont="1" applyFill="1" applyBorder="1" applyAlignment="1" applyProtection="1">
      <alignment horizontal="right"/>
      <protection locked="0"/>
    </xf>
    <xf numFmtId="0" fontId="0" fillId="11" borderId="0" xfId="0" applyFill="1" applyBorder="1" applyAlignment="1" applyProtection="1">
      <alignment horizontal="right"/>
      <protection locked="0"/>
    </xf>
    <xf numFmtId="0" fontId="0" fillId="2" borderId="5" xfId="0" applyFill="1" applyBorder="1" applyAlignment="1" applyProtection="1">
      <alignment horizontal="right"/>
      <protection locked="0"/>
    </xf>
    <xf numFmtId="0" fontId="0" fillId="2" borderId="1" xfId="0" applyFill="1" applyBorder="1" applyAlignment="1" applyProtection="1">
      <alignment horizontal="right"/>
      <protection locked="0"/>
    </xf>
    <xf numFmtId="0" fontId="0" fillId="7" borderId="5" xfId="0" applyFont="1" applyFill="1" applyBorder="1" applyAlignment="1" applyProtection="1">
      <alignment horizontal="center"/>
      <protection locked="0"/>
    </xf>
    <xf numFmtId="0" fontId="0" fillId="7" borderId="1" xfId="0" applyFont="1" applyFill="1" applyBorder="1" applyAlignment="1" applyProtection="1">
      <alignment horizontal="center"/>
      <protection locked="0"/>
    </xf>
    <xf numFmtId="0" fontId="0" fillId="7" borderId="6" xfId="0" applyFont="1" applyFill="1" applyBorder="1" applyAlignment="1" applyProtection="1">
      <alignment horizontal="center"/>
      <protection locked="0"/>
    </xf>
    <xf numFmtId="0" fontId="7" fillId="6" borderId="7" xfId="0" applyFont="1" applyFill="1" applyBorder="1" applyAlignment="1" applyProtection="1">
      <alignment horizontal="right"/>
      <protection locked="0"/>
    </xf>
    <xf numFmtId="0" fontId="7" fillId="6" borderId="8" xfId="0" applyFont="1" applyFill="1" applyBorder="1" applyAlignment="1" applyProtection="1">
      <alignment horizontal="right"/>
      <protection locked="0"/>
    </xf>
    <xf numFmtId="0" fontId="2" fillId="6" borderId="2" xfId="0" applyFont="1" applyFill="1" applyBorder="1" applyAlignment="1" applyProtection="1">
      <alignment horizontal="left"/>
      <protection locked="0"/>
    </xf>
    <xf numFmtId="0" fontId="2" fillId="6" borderId="3" xfId="0" applyFont="1" applyFill="1" applyBorder="1" applyAlignment="1" applyProtection="1">
      <alignment horizontal="left"/>
      <protection locked="0"/>
    </xf>
    <xf numFmtId="0" fontId="2" fillId="6" borderId="4" xfId="0" applyFont="1" applyFill="1" applyBorder="1" applyAlignment="1" applyProtection="1">
      <alignment horizontal="left"/>
      <protection locked="0"/>
    </xf>
    <xf numFmtId="0" fontId="0" fillId="7" borderId="5" xfId="0" applyFill="1" applyBorder="1" applyAlignment="1" applyProtection="1">
      <alignment horizontal="center"/>
      <protection locked="0"/>
    </xf>
    <xf numFmtId="0" fontId="0" fillId="7" borderId="1" xfId="0" applyFill="1" applyBorder="1" applyAlignment="1" applyProtection="1">
      <alignment horizontal="center"/>
      <protection locked="0"/>
    </xf>
    <xf numFmtId="0" fontId="0" fillId="7" borderId="6" xfId="0" applyFill="1" applyBorder="1" applyAlignment="1" applyProtection="1">
      <alignment horizontal="center"/>
      <protection locked="0"/>
    </xf>
    <xf numFmtId="0" fontId="8" fillId="9" borderId="0" xfId="0" applyFont="1" applyFill="1" applyAlignment="1" applyProtection="1">
      <alignment horizontal="center"/>
      <protection locked="0"/>
    </xf>
    <xf numFmtId="0" fontId="10" fillId="11" borderId="10" xfId="0" applyFont="1" applyFill="1" applyBorder="1" applyAlignment="1" applyProtection="1">
      <alignment horizontal="center"/>
      <protection locked="0"/>
    </xf>
    <xf numFmtId="0" fontId="10" fillId="11" borderId="11" xfId="0" applyFont="1" applyFill="1" applyBorder="1" applyAlignment="1" applyProtection="1">
      <alignment horizontal="center"/>
      <protection locked="0"/>
    </xf>
    <xf numFmtId="0" fontId="10" fillId="11" borderId="12" xfId="0" applyFont="1" applyFill="1" applyBorder="1" applyAlignment="1" applyProtection="1">
      <alignment horizontal="center"/>
      <protection locked="0"/>
    </xf>
    <xf numFmtId="0" fontId="9" fillId="11" borderId="0" xfId="0" applyFont="1" applyFill="1" applyAlignment="1" applyProtection="1">
      <alignment horizontal="center"/>
      <protection locked="0"/>
    </xf>
    <xf numFmtId="0" fontId="7" fillId="5" borderId="7" xfId="0" applyFont="1" applyFill="1" applyBorder="1" applyAlignment="1" applyProtection="1">
      <alignment horizontal="right"/>
      <protection locked="0"/>
    </xf>
    <xf numFmtId="0" fontId="7" fillId="5" borderId="8" xfId="0" applyFont="1" applyFill="1" applyBorder="1" applyAlignment="1" applyProtection="1">
      <alignment horizontal="right"/>
      <protection locked="0"/>
    </xf>
    <xf numFmtId="0" fontId="6" fillId="3" borderId="7" xfId="0" applyFont="1" applyFill="1" applyBorder="1" applyAlignment="1" applyProtection="1">
      <alignment horizontal="right"/>
      <protection locked="0"/>
    </xf>
    <xf numFmtId="0" fontId="6" fillId="3" borderId="8" xfId="0" applyFont="1" applyFill="1" applyBorder="1" applyAlignment="1" applyProtection="1">
      <alignment horizontal="right"/>
      <protection locked="0"/>
    </xf>
    <xf numFmtId="0" fontId="5" fillId="2" borderId="13"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wrapText="1"/>
      <protection locked="0"/>
    </xf>
    <xf numFmtId="0" fontId="5" fillId="2" borderId="14" xfId="0" applyFont="1" applyFill="1" applyBorder="1" applyAlignment="1" applyProtection="1">
      <alignment horizontal="left" vertical="center" wrapText="1"/>
      <protection locked="0"/>
    </xf>
    <xf numFmtId="0" fontId="11" fillId="11" borderId="15" xfId="0" applyFont="1" applyFill="1" applyBorder="1" applyAlignment="1" applyProtection="1">
      <alignment horizontal="center"/>
      <protection locked="0"/>
    </xf>
    <xf numFmtId="0" fontId="11" fillId="11" borderId="16" xfId="0" applyFont="1" applyFill="1" applyBorder="1" applyAlignment="1" applyProtection="1">
      <alignment horizontal="center"/>
      <protection locked="0"/>
    </xf>
    <xf numFmtId="0" fontId="11" fillId="11" borderId="17" xfId="0" applyFont="1" applyFill="1" applyBorder="1" applyAlignment="1" applyProtection="1">
      <alignment horizontal="center"/>
      <protection locked="0"/>
    </xf>
    <xf numFmtId="0" fontId="11" fillId="12" borderId="10" xfId="0" applyFont="1" applyFill="1" applyBorder="1" applyAlignment="1" applyProtection="1">
      <alignment horizontal="left" vertical="top"/>
      <protection locked="0"/>
    </xf>
    <xf numFmtId="0" fontId="11" fillId="12" borderId="11" xfId="0" applyFont="1" applyFill="1" applyBorder="1" applyAlignment="1" applyProtection="1">
      <alignment horizontal="left" vertical="top"/>
      <protection locked="0"/>
    </xf>
    <xf numFmtId="0" fontId="11" fillId="12" borderId="12" xfId="0" applyFont="1" applyFill="1" applyBorder="1" applyAlignment="1" applyProtection="1">
      <alignment horizontal="left" vertical="top"/>
      <protection locked="0"/>
    </xf>
    <xf numFmtId="0" fontId="11" fillId="12" borderId="15" xfId="0" applyFont="1" applyFill="1" applyBorder="1" applyAlignment="1" applyProtection="1">
      <alignment horizontal="left" vertical="top"/>
      <protection locked="0"/>
    </xf>
    <xf numFmtId="0" fontId="11" fillId="12" borderId="16" xfId="0" applyFont="1" applyFill="1" applyBorder="1" applyAlignment="1" applyProtection="1">
      <alignment horizontal="left" vertical="top"/>
      <protection locked="0"/>
    </xf>
    <xf numFmtId="0" fontId="11" fillId="12" borderId="17" xfId="0" applyFont="1" applyFill="1" applyBorder="1" applyAlignment="1" applyProtection="1">
      <alignment horizontal="left" vertical="top"/>
      <protection locked="0"/>
    </xf>
    <xf numFmtId="0" fontId="0" fillId="4" borderId="15" xfId="0" applyFill="1" applyBorder="1" applyAlignment="1" applyProtection="1">
      <alignment horizontal="left" vertical="top" wrapText="1"/>
      <protection locked="0"/>
    </xf>
    <xf numFmtId="0" fontId="0" fillId="4" borderId="16" xfId="0" applyFill="1" applyBorder="1" applyAlignment="1" applyProtection="1">
      <alignment horizontal="left" vertical="top" wrapText="1"/>
      <protection locked="0"/>
    </xf>
    <xf numFmtId="0" fontId="0" fillId="4" borderId="17" xfId="0" applyFill="1" applyBorder="1" applyAlignment="1" applyProtection="1">
      <alignment horizontal="left" vertical="top" wrapText="1"/>
      <protection locked="0"/>
    </xf>
  </cellXfs>
  <cellStyles count="3">
    <cellStyle name="Milliers" xfId="2" builtinId="3"/>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6"/>
  <sheetViews>
    <sheetView tabSelected="1" topLeftCell="A94" zoomScale="325" zoomScaleNormal="325" workbookViewId="0">
      <selection activeCell="A27" sqref="A27"/>
    </sheetView>
  </sheetViews>
  <sheetFormatPr baseColWidth="10" defaultRowHeight="15"/>
  <cols>
    <col min="1" max="1" width="50.140625" customWidth="1"/>
    <col min="2" max="2" width="5.7109375" customWidth="1"/>
    <col min="3" max="3" width="8.28515625" style="1" customWidth="1"/>
    <col min="4" max="4" width="5.85546875" customWidth="1"/>
    <col min="5" max="5" width="13.85546875" style="1" customWidth="1"/>
    <col min="6" max="6" width="13.140625" style="1" customWidth="1"/>
  </cols>
  <sheetData>
    <row r="1" spans="1:6" ht="26.25">
      <c r="A1" s="120" t="s">
        <v>29</v>
      </c>
      <c r="B1" s="120"/>
      <c r="C1" s="120"/>
      <c r="D1" s="120"/>
      <c r="E1" s="120"/>
      <c r="F1" s="120"/>
    </row>
    <row r="2" spans="1:6" ht="18.75">
      <c r="A2" s="124" t="s">
        <v>34</v>
      </c>
      <c r="B2" s="124"/>
      <c r="C2" s="124"/>
      <c r="D2" s="124"/>
      <c r="E2" s="124"/>
      <c r="F2" s="124"/>
    </row>
    <row r="3" spans="1:6" ht="15.75" thickBot="1">
      <c r="A3" s="15"/>
      <c r="B3" s="15"/>
      <c r="C3" s="16"/>
      <c r="D3" s="15"/>
      <c r="E3" s="16"/>
      <c r="F3" s="16"/>
    </row>
    <row r="4" spans="1:6">
      <c r="A4" s="121" t="s">
        <v>75</v>
      </c>
      <c r="B4" s="122"/>
      <c r="C4" s="122"/>
      <c r="D4" s="122"/>
      <c r="E4" s="122"/>
      <c r="F4" s="123"/>
    </row>
    <row r="5" spans="1:6" ht="15.75" thickBot="1">
      <c r="A5" s="132" t="s">
        <v>58</v>
      </c>
      <c r="B5" s="133"/>
      <c r="C5" s="133"/>
      <c r="D5" s="133"/>
      <c r="E5" s="133"/>
      <c r="F5" s="134"/>
    </row>
    <row r="6" spans="1:6" ht="15.75" thickBot="1">
      <c r="A6" s="17"/>
      <c r="B6" s="17"/>
      <c r="C6" s="17"/>
      <c r="D6" s="17"/>
      <c r="E6" s="17"/>
      <c r="F6" s="17"/>
    </row>
    <row r="7" spans="1:6">
      <c r="A7" s="121" t="s">
        <v>46</v>
      </c>
      <c r="B7" s="122"/>
      <c r="C7" s="122"/>
      <c r="D7" s="122"/>
      <c r="E7" s="122"/>
      <c r="F7" s="123"/>
    </row>
    <row r="8" spans="1:6" ht="15.75" thickBot="1">
      <c r="A8" s="132" t="s">
        <v>33</v>
      </c>
      <c r="B8" s="133"/>
      <c r="C8" s="133"/>
      <c r="D8" s="133"/>
      <c r="E8" s="133"/>
      <c r="F8" s="134"/>
    </row>
    <row r="9" spans="1:6" ht="15.75" thickBot="1">
      <c r="A9" s="5"/>
      <c r="B9" s="5"/>
      <c r="C9" s="5"/>
      <c r="D9" s="5"/>
      <c r="E9" s="5"/>
      <c r="F9" s="5"/>
    </row>
    <row r="10" spans="1:6" ht="15.75" thickBot="1">
      <c r="A10" s="12" t="s">
        <v>47</v>
      </c>
      <c r="B10" s="13"/>
      <c r="C10" s="5"/>
      <c r="D10" s="135" t="s">
        <v>48</v>
      </c>
      <c r="E10" s="136"/>
      <c r="F10" s="137"/>
    </row>
    <row r="11" spans="1:6" ht="15.75" thickBot="1">
      <c r="A11" s="12" t="s">
        <v>49</v>
      </c>
      <c r="B11" s="13"/>
      <c r="C11" s="5"/>
      <c r="D11" s="138"/>
      <c r="E11" s="139"/>
      <c r="F11" s="140"/>
    </row>
    <row r="12" spans="1:6" ht="15.75" thickBot="1">
      <c r="A12" s="15"/>
      <c r="B12" s="15"/>
      <c r="C12" s="16"/>
      <c r="D12" s="15"/>
      <c r="E12" s="16"/>
      <c r="F12" s="16"/>
    </row>
    <row r="13" spans="1:6">
      <c r="A13" s="18" t="s">
        <v>25</v>
      </c>
      <c r="B13" s="19"/>
      <c r="C13" s="20"/>
      <c r="D13" s="19"/>
      <c r="E13" s="20"/>
      <c r="F13" s="21"/>
    </row>
    <row r="14" spans="1:6" ht="49.5" customHeight="1" thickBot="1">
      <c r="A14" s="129" t="s">
        <v>83</v>
      </c>
      <c r="B14" s="130"/>
      <c r="C14" s="130"/>
      <c r="D14" s="130"/>
      <c r="E14" s="130"/>
      <c r="F14" s="131"/>
    </row>
    <row r="15" spans="1:6">
      <c r="A15" s="22"/>
      <c r="B15" s="23" t="s">
        <v>7</v>
      </c>
      <c r="C15" s="24" t="s">
        <v>55</v>
      </c>
      <c r="D15" s="25" t="s">
        <v>8</v>
      </c>
      <c r="E15" s="24" t="s">
        <v>5</v>
      </c>
      <c r="F15" s="26" t="s">
        <v>6</v>
      </c>
    </row>
    <row r="16" spans="1:6">
      <c r="A16" s="27" t="s">
        <v>0</v>
      </c>
      <c r="B16" s="28">
        <v>1</v>
      </c>
      <c r="C16" s="29">
        <v>12.2</v>
      </c>
      <c r="D16" s="3"/>
      <c r="E16" s="29">
        <f t="shared" ref="E16:E21" si="0">(C16*D16)</f>
        <v>0</v>
      </c>
      <c r="F16" s="30">
        <f t="shared" ref="F16:F21" si="1">(B16*D16)</f>
        <v>0</v>
      </c>
    </row>
    <row r="17" spans="1:6">
      <c r="A17" s="27" t="s">
        <v>1</v>
      </c>
      <c r="B17" s="28">
        <v>1</v>
      </c>
      <c r="C17" s="29">
        <v>12.7</v>
      </c>
      <c r="D17" s="3"/>
      <c r="E17" s="29">
        <f t="shared" si="0"/>
        <v>0</v>
      </c>
      <c r="F17" s="30">
        <f t="shared" si="1"/>
        <v>0</v>
      </c>
    </row>
    <row r="18" spans="1:6">
      <c r="A18" s="27" t="s">
        <v>2</v>
      </c>
      <c r="B18" s="28">
        <v>1</v>
      </c>
      <c r="C18" s="29">
        <v>14.9</v>
      </c>
      <c r="D18" s="3"/>
      <c r="E18" s="29">
        <f t="shared" si="0"/>
        <v>0</v>
      </c>
      <c r="F18" s="30">
        <f t="shared" si="1"/>
        <v>0</v>
      </c>
    </row>
    <row r="19" spans="1:6">
      <c r="A19" s="31" t="s">
        <v>3</v>
      </c>
      <c r="B19" s="32">
        <v>1</v>
      </c>
      <c r="C19" s="33">
        <v>17.7</v>
      </c>
      <c r="D19" s="14"/>
      <c r="E19" s="29">
        <f t="shared" si="0"/>
        <v>0</v>
      </c>
      <c r="F19" s="30">
        <f t="shared" si="1"/>
        <v>0</v>
      </c>
    </row>
    <row r="20" spans="1:6">
      <c r="A20" s="31" t="s">
        <v>66</v>
      </c>
      <c r="B20" s="32">
        <v>1</v>
      </c>
      <c r="C20" s="33">
        <v>18.899999999999999</v>
      </c>
      <c r="D20" s="14"/>
      <c r="E20" s="29">
        <f t="shared" si="0"/>
        <v>0</v>
      </c>
      <c r="F20" s="30">
        <f t="shared" si="1"/>
        <v>0</v>
      </c>
    </row>
    <row r="21" spans="1:6">
      <c r="A21" s="31" t="s">
        <v>59</v>
      </c>
      <c r="B21" s="32">
        <v>1</v>
      </c>
      <c r="C21" s="33">
        <v>19.899999999999999</v>
      </c>
      <c r="D21" s="14"/>
      <c r="E21" s="29">
        <f t="shared" si="0"/>
        <v>0</v>
      </c>
      <c r="F21" s="30">
        <f t="shared" si="1"/>
        <v>0</v>
      </c>
    </row>
    <row r="22" spans="1:6" ht="15.75" thickBot="1">
      <c r="A22" s="127" t="s">
        <v>24</v>
      </c>
      <c r="B22" s="128"/>
      <c r="C22" s="128"/>
      <c r="D22" s="128"/>
      <c r="E22" s="34">
        <f>SUM(E16:E21)</f>
        <v>0</v>
      </c>
      <c r="F22" s="35">
        <f>SUM(F16:F21)</f>
        <v>0</v>
      </c>
    </row>
    <row r="23" spans="1:6" ht="15.75" thickBot="1">
      <c r="A23" s="15"/>
      <c r="B23" s="15"/>
      <c r="C23" s="16"/>
      <c r="D23" s="15"/>
      <c r="E23" s="16"/>
      <c r="F23" s="16"/>
    </row>
    <row r="24" spans="1:6">
      <c r="A24" s="36" t="s">
        <v>26</v>
      </c>
      <c r="B24" s="37"/>
      <c r="C24" s="38"/>
      <c r="D24" s="37"/>
      <c r="E24" s="38"/>
      <c r="F24" s="39"/>
    </row>
    <row r="25" spans="1:6" ht="48.75" customHeight="1" thickBot="1">
      <c r="A25" s="141" t="s">
        <v>84</v>
      </c>
      <c r="B25" s="142"/>
      <c r="C25" s="142"/>
      <c r="D25" s="142"/>
      <c r="E25" s="142"/>
      <c r="F25" s="143"/>
    </row>
    <row r="26" spans="1:6">
      <c r="A26" s="40"/>
      <c r="B26" s="41" t="s">
        <v>7</v>
      </c>
      <c r="C26" s="42" t="s">
        <v>55</v>
      </c>
      <c r="D26" s="41" t="s">
        <v>8</v>
      </c>
      <c r="E26" s="42" t="s">
        <v>5</v>
      </c>
      <c r="F26" s="43" t="s">
        <v>6</v>
      </c>
    </row>
    <row r="27" spans="1:6">
      <c r="A27" s="44" t="s">
        <v>2</v>
      </c>
      <c r="B27" s="45">
        <v>1</v>
      </c>
      <c r="C27" s="46">
        <v>16.3</v>
      </c>
      <c r="D27" s="3"/>
      <c r="E27" s="46">
        <f>(C27*D27)</f>
        <v>0</v>
      </c>
      <c r="F27" s="47">
        <f>(B27*D27)</f>
        <v>0</v>
      </c>
    </row>
    <row r="28" spans="1:6">
      <c r="A28" s="44" t="s">
        <v>3</v>
      </c>
      <c r="B28" s="45">
        <v>1</v>
      </c>
      <c r="C28" s="46">
        <v>18.899999999999999</v>
      </c>
      <c r="D28" s="3"/>
      <c r="E28" s="46">
        <f t="shared" ref="E28:E30" si="2">(C28*D28)</f>
        <v>0</v>
      </c>
      <c r="F28" s="47">
        <f t="shared" ref="F28:F30" si="3">(B28*D28)</f>
        <v>0</v>
      </c>
    </row>
    <row r="29" spans="1:6">
      <c r="A29" s="44" t="s">
        <v>66</v>
      </c>
      <c r="B29" s="45">
        <v>1</v>
      </c>
      <c r="C29" s="46">
        <v>20.5</v>
      </c>
      <c r="D29" s="3"/>
      <c r="E29" s="46">
        <f t="shared" si="2"/>
        <v>0</v>
      </c>
      <c r="F29" s="47">
        <f t="shared" si="3"/>
        <v>0</v>
      </c>
    </row>
    <row r="30" spans="1:6">
      <c r="A30" s="48" t="s">
        <v>67</v>
      </c>
      <c r="B30" s="49">
        <v>1</v>
      </c>
      <c r="C30" s="50">
        <v>24.5</v>
      </c>
      <c r="D30" s="14"/>
      <c r="E30" s="46">
        <f t="shared" si="2"/>
        <v>0</v>
      </c>
      <c r="F30" s="47">
        <f t="shared" si="3"/>
        <v>0</v>
      </c>
    </row>
    <row r="31" spans="1:6" ht="15.75" thickBot="1">
      <c r="A31" s="125" t="s">
        <v>9</v>
      </c>
      <c r="B31" s="126"/>
      <c r="C31" s="126"/>
      <c r="D31" s="126"/>
      <c r="E31" s="51">
        <f>SUM(E27:E30)</f>
        <v>0</v>
      </c>
      <c r="F31" s="52">
        <f>SUM(F27:F30)</f>
        <v>0</v>
      </c>
    </row>
    <row r="32" spans="1:6" ht="15.75" thickBot="1">
      <c r="A32" s="53"/>
      <c r="B32" s="53"/>
      <c r="C32" s="54"/>
      <c r="D32" s="53"/>
      <c r="E32" s="54"/>
      <c r="F32" s="54"/>
    </row>
    <row r="33" spans="1:6">
      <c r="A33" s="114" t="s">
        <v>76</v>
      </c>
      <c r="B33" s="115"/>
      <c r="C33" s="115"/>
      <c r="D33" s="115"/>
      <c r="E33" s="115"/>
      <c r="F33" s="116"/>
    </row>
    <row r="34" spans="1:6">
      <c r="A34" s="55" t="s">
        <v>31</v>
      </c>
      <c r="B34" s="2" t="s">
        <v>7</v>
      </c>
      <c r="C34" s="56" t="s">
        <v>56</v>
      </c>
      <c r="D34" s="2" t="s">
        <v>8</v>
      </c>
      <c r="E34" s="56" t="s">
        <v>5</v>
      </c>
      <c r="F34" s="57" t="s">
        <v>6</v>
      </c>
    </row>
    <row r="35" spans="1:6" s="88" customFormat="1">
      <c r="A35" s="63" t="s">
        <v>68</v>
      </c>
      <c r="B35" s="89">
        <v>0.15</v>
      </c>
      <c r="C35" s="85">
        <v>2.9</v>
      </c>
      <c r="D35" s="3"/>
      <c r="E35" s="86">
        <f>(C35*D35)</f>
        <v>0</v>
      </c>
      <c r="F35" s="87">
        <f>(B35*D35)</f>
        <v>0</v>
      </c>
    </row>
    <row r="36" spans="1:6">
      <c r="A36" s="58" t="s">
        <v>4</v>
      </c>
      <c r="B36" s="59">
        <v>0.25</v>
      </c>
      <c r="C36" s="60">
        <v>2.4249999999999998</v>
      </c>
      <c r="D36" s="3"/>
      <c r="E36" s="86">
        <f>(C36*D36)</f>
        <v>0</v>
      </c>
      <c r="F36" s="87">
        <f>(B36*D36)</f>
        <v>0</v>
      </c>
    </row>
    <row r="37" spans="1:6" ht="4.5" customHeight="1">
      <c r="A37" s="117"/>
      <c r="B37" s="118"/>
      <c r="C37" s="118"/>
      <c r="D37" s="118"/>
      <c r="E37" s="118"/>
      <c r="F37" s="119"/>
    </row>
    <row r="38" spans="1:6">
      <c r="A38" s="62" t="s">
        <v>80</v>
      </c>
      <c r="B38" s="2" t="s">
        <v>7</v>
      </c>
      <c r="C38" s="84" t="s">
        <v>55</v>
      </c>
      <c r="D38" s="2" t="s">
        <v>8</v>
      </c>
      <c r="E38" s="56" t="s">
        <v>5</v>
      </c>
      <c r="F38" s="57" t="s">
        <v>6</v>
      </c>
    </row>
    <row r="39" spans="1:6">
      <c r="A39" s="63" t="s">
        <v>60</v>
      </c>
      <c r="B39" s="64">
        <v>1.8</v>
      </c>
      <c r="C39" s="91">
        <v>65</v>
      </c>
      <c r="D39" s="4"/>
      <c r="E39" s="60">
        <f t="shared" ref="E39:E51" si="4">(D39*(C39*B39))</f>
        <v>0</v>
      </c>
      <c r="F39" s="61">
        <f>(B39*D39)</f>
        <v>0</v>
      </c>
    </row>
    <row r="40" spans="1:6">
      <c r="A40" s="65" t="s">
        <v>40</v>
      </c>
      <c r="B40" s="64">
        <v>2</v>
      </c>
      <c r="C40" s="91">
        <v>23</v>
      </c>
      <c r="D40" s="4"/>
      <c r="E40" s="60">
        <f t="shared" si="4"/>
        <v>0</v>
      </c>
      <c r="F40" s="61">
        <f t="shared" ref="F40:F52" si="5">(B40*D40)</f>
        <v>0</v>
      </c>
    </row>
    <row r="41" spans="1:6">
      <c r="A41" s="65" t="s">
        <v>73</v>
      </c>
      <c r="B41" s="64">
        <v>1</v>
      </c>
      <c r="C41" s="91">
        <v>25</v>
      </c>
      <c r="D41" s="4"/>
      <c r="E41" s="60">
        <f t="shared" si="4"/>
        <v>0</v>
      </c>
      <c r="F41" s="61">
        <f t="shared" si="5"/>
        <v>0</v>
      </c>
    </row>
    <row r="42" spans="1:6">
      <c r="A42" s="65" t="s">
        <v>39</v>
      </c>
      <c r="B42" s="64">
        <v>1.8</v>
      </c>
      <c r="C42" s="91">
        <v>21</v>
      </c>
      <c r="D42" s="4"/>
      <c r="E42" s="60">
        <f t="shared" si="4"/>
        <v>0</v>
      </c>
      <c r="F42" s="61">
        <f t="shared" si="5"/>
        <v>0</v>
      </c>
    </row>
    <row r="43" spans="1:6">
      <c r="A43" s="65" t="s">
        <v>65</v>
      </c>
      <c r="B43" s="64">
        <v>0.8</v>
      </c>
      <c r="C43" s="91">
        <v>21.9</v>
      </c>
      <c r="D43" s="4"/>
      <c r="E43" s="60">
        <f t="shared" si="4"/>
        <v>0</v>
      </c>
      <c r="F43" s="61">
        <f t="shared" si="5"/>
        <v>0</v>
      </c>
    </row>
    <row r="44" spans="1:6">
      <c r="A44" s="65" t="s">
        <v>61</v>
      </c>
      <c r="B44" s="64">
        <v>1</v>
      </c>
      <c r="C44" s="91">
        <v>20</v>
      </c>
      <c r="D44" s="4"/>
      <c r="E44" s="60">
        <f t="shared" si="4"/>
        <v>0</v>
      </c>
      <c r="F44" s="61">
        <f t="shared" si="5"/>
        <v>0</v>
      </c>
    </row>
    <row r="45" spans="1:6">
      <c r="A45" s="65" t="s">
        <v>41</v>
      </c>
      <c r="B45" s="64">
        <v>1</v>
      </c>
      <c r="C45" s="91">
        <v>14.5</v>
      </c>
      <c r="D45" s="4"/>
      <c r="E45" s="60">
        <f t="shared" si="4"/>
        <v>0</v>
      </c>
      <c r="F45" s="61">
        <f t="shared" si="5"/>
        <v>0</v>
      </c>
    </row>
    <row r="46" spans="1:6">
      <c r="A46" s="65" t="s">
        <v>42</v>
      </c>
      <c r="B46" s="64">
        <v>0.75</v>
      </c>
      <c r="C46" s="91">
        <v>21.9</v>
      </c>
      <c r="D46" s="4"/>
      <c r="E46" s="60">
        <f t="shared" si="4"/>
        <v>0</v>
      </c>
      <c r="F46" s="61">
        <f t="shared" si="5"/>
        <v>0</v>
      </c>
    </row>
    <row r="47" spans="1:6">
      <c r="A47" s="65" t="s">
        <v>62</v>
      </c>
      <c r="B47" s="64">
        <v>0.5</v>
      </c>
      <c r="C47" s="91">
        <v>21.9</v>
      </c>
      <c r="D47" s="4"/>
      <c r="E47" s="60">
        <f t="shared" si="4"/>
        <v>0</v>
      </c>
      <c r="F47" s="61">
        <f t="shared" si="5"/>
        <v>0</v>
      </c>
    </row>
    <row r="48" spans="1:6">
      <c r="A48" s="65" t="s">
        <v>43</v>
      </c>
      <c r="B48" s="64">
        <v>0.3</v>
      </c>
      <c r="C48" s="91">
        <v>23.5</v>
      </c>
      <c r="D48" s="4"/>
      <c r="E48" s="60">
        <f t="shared" si="4"/>
        <v>0</v>
      </c>
      <c r="F48" s="61">
        <f t="shared" si="5"/>
        <v>0</v>
      </c>
    </row>
    <row r="49" spans="1:6">
      <c r="A49" s="65" t="s">
        <v>81</v>
      </c>
      <c r="B49" s="64">
        <v>0.27</v>
      </c>
      <c r="C49" s="91">
        <v>24.5</v>
      </c>
      <c r="D49" s="4"/>
      <c r="E49" s="60">
        <f t="shared" si="4"/>
        <v>0</v>
      </c>
      <c r="F49" s="61">
        <f t="shared" si="5"/>
        <v>0</v>
      </c>
    </row>
    <row r="50" spans="1:6">
      <c r="A50" s="65" t="s">
        <v>64</v>
      </c>
      <c r="B50" s="64">
        <v>0.5</v>
      </c>
      <c r="C50" s="91">
        <v>14.5</v>
      </c>
      <c r="D50" s="4"/>
      <c r="E50" s="60">
        <f t="shared" si="4"/>
        <v>0</v>
      </c>
      <c r="F50" s="61">
        <f t="shared" si="5"/>
        <v>0</v>
      </c>
    </row>
    <row r="51" spans="1:6">
      <c r="A51" s="65" t="s">
        <v>74</v>
      </c>
      <c r="B51" s="64">
        <v>0.9</v>
      </c>
      <c r="C51" s="91">
        <v>13.5</v>
      </c>
      <c r="D51" s="4"/>
      <c r="E51" s="60">
        <f t="shared" si="4"/>
        <v>0</v>
      </c>
      <c r="F51" s="61">
        <f t="shared" si="5"/>
        <v>0</v>
      </c>
    </row>
    <row r="52" spans="1:6">
      <c r="A52" s="65" t="s">
        <v>82</v>
      </c>
      <c r="B52" s="64">
        <v>0.25</v>
      </c>
      <c r="C52" s="91">
        <v>5</v>
      </c>
      <c r="D52" s="4"/>
      <c r="E52" s="60">
        <f>(D52*(C51*B52))</f>
        <v>0</v>
      </c>
      <c r="F52" s="61">
        <f t="shared" si="5"/>
        <v>0</v>
      </c>
    </row>
    <row r="53" spans="1:6" ht="5.0999999999999996" customHeight="1">
      <c r="A53" s="109"/>
      <c r="B53" s="110"/>
      <c r="C53" s="110"/>
      <c r="D53" s="110"/>
      <c r="E53" s="110"/>
      <c r="F53" s="111"/>
    </row>
    <row r="54" spans="1:6">
      <c r="A54" s="66" t="s">
        <v>30</v>
      </c>
      <c r="B54" s="2" t="s">
        <v>7</v>
      </c>
      <c r="C54" s="56" t="s">
        <v>56</v>
      </c>
      <c r="D54" s="2" t="s">
        <v>8</v>
      </c>
      <c r="E54" s="56" t="s">
        <v>5</v>
      </c>
      <c r="F54" s="57" t="s">
        <v>6</v>
      </c>
    </row>
    <row r="55" spans="1:6">
      <c r="A55" s="65" t="s">
        <v>10</v>
      </c>
      <c r="B55" s="64">
        <v>1</v>
      </c>
      <c r="C55" s="60">
        <v>3.7</v>
      </c>
      <c r="D55" s="4"/>
      <c r="E55" s="60">
        <f>(C55*D55)</f>
        <v>0</v>
      </c>
      <c r="F55" s="61">
        <f>(B55*D55)</f>
        <v>0</v>
      </c>
    </row>
    <row r="56" spans="1:6">
      <c r="A56" s="65" t="s">
        <v>44</v>
      </c>
      <c r="B56" s="64">
        <v>1</v>
      </c>
      <c r="C56" s="60">
        <v>4.5</v>
      </c>
      <c r="D56" s="4"/>
      <c r="E56" s="60">
        <f t="shared" ref="E56:E57" si="6">(C56*D56)</f>
        <v>0</v>
      </c>
      <c r="F56" s="61">
        <f t="shared" ref="F56:F57" si="7">(B56*D56)</f>
        <v>0</v>
      </c>
    </row>
    <row r="57" spans="1:6">
      <c r="A57" s="65" t="s">
        <v>11</v>
      </c>
      <c r="B57" s="64">
        <v>1</v>
      </c>
      <c r="C57" s="60">
        <v>5.5</v>
      </c>
      <c r="D57" s="4"/>
      <c r="E57" s="60">
        <f t="shared" si="6"/>
        <v>0</v>
      </c>
      <c r="F57" s="61">
        <f t="shared" si="7"/>
        <v>0</v>
      </c>
    </row>
    <row r="58" spans="1:6" ht="5.0999999999999996" customHeight="1">
      <c r="A58" s="109"/>
      <c r="B58" s="110"/>
      <c r="C58" s="110"/>
      <c r="D58" s="110"/>
      <c r="E58" s="110" t="e">
        <f>(C58*D58)+(#REF!*#REF!)</f>
        <v>#REF!</v>
      </c>
      <c r="F58" s="111" t="e">
        <f>(B58*D58)+(#REF!*#REF!)</f>
        <v>#REF!</v>
      </c>
    </row>
    <row r="59" spans="1:6">
      <c r="A59" s="66" t="s">
        <v>53</v>
      </c>
      <c r="B59" s="2" t="s">
        <v>7</v>
      </c>
      <c r="C59" s="56" t="s">
        <v>56</v>
      </c>
      <c r="D59" s="2" t="s">
        <v>8</v>
      </c>
      <c r="E59" s="56" t="s">
        <v>5</v>
      </c>
      <c r="F59" s="57" t="s">
        <v>6</v>
      </c>
    </row>
    <row r="60" spans="1:6">
      <c r="A60" s="65" t="s">
        <v>12</v>
      </c>
      <c r="B60" s="64">
        <v>1.2</v>
      </c>
      <c r="C60" s="60">
        <v>8.5</v>
      </c>
      <c r="D60" s="4"/>
      <c r="E60" s="60">
        <f>(C60*D60)</f>
        <v>0</v>
      </c>
      <c r="F60" s="61">
        <f>(B60*D60)</f>
        <v>0</v>
      </c>
    </row>
    <row r="61" spans="1:6">
      <c r="A61" s="65" t="s">
        <v>13</v>
      </c>
      <c r="B61" s="64">
        <v>1.2</v>
      </c>
      <c r="C61" s="60">
        <v>5.5</v>
      </c>
      <c r="D61" s="4"/>
      <c r="E61" s="60">
        <f t="shared" ref="E61:E66" si="8">(C61*D61)</f>
        <v>0</v>
      </c>
      <c r="F61" s="61">
        <f t="shared" ref="F61:F66" si="9">(B61*D61)</f>
        <v>0</v>
      </c>
    </row>
    <row r="62" spans="1:6">
      <c r="A62" s="65" t="s">
        <v>63</v>
      </c>
      <c r="B62" s="64">
        <v>1.2</v>
      </c>
      <c r="C62" s="60">
        <v>5.5</v>
      </c>
      <c r="D62" s="4"/>
      <c r="E62" s="60">
        <f t="shared" si="8"/>
        <v>0</v>
      </c>
      <c r="F62" s="61">
        <f t="shared" si="9"/>
        <v>0</v>
      </c>
    </row>
    <row r="63" spans="1:6">
      <c r="A63" s="65" t="s">
        <v>14</v>
      </c>
      <c r="B63" s="64">
        <v>1.2</v>
      </c>
      <c r="C63" s="60">
        <v>5.5</v>
      </c>
      <c r="D63" s="4"/>
      <c r="E63" s="60">
        <f t="shared" si="8"/>
        <v>0</v>
      </c>
      <c r="F63" s="61">
        <f t="shared" si="9"/>
        <v>0</v>
      </c>
    </row>
    <row r="64" spans="1:6">
      <c r="A64" s="65" t="s">
        <v>15</v>
      </c>
      <c r="B64" s="64">
        <v>1.2</v>
      </c>
      <c r="C64" s="60">
        <v>5.5</v>
      </c>
      <c r="D64" s="4"/>
      <c r="E64" s="60">
        <f t="shared" si="8"/>
        <v>0</v>
      </c>
      <c r="F64" s="61">
        <f t="shared" si="9"/>
        <v>0</v>
      </c>
    </row>
    <row r="65" spans="1:6">
      <c r="A65" s="65" t="s">
        <v>16</v>
      </c>
      <c r="B65" s="64">
        <v>1.2</v>
      </c>
      <c r="C65" s="60">
        <v>5.5</v>
      </c>
      <c r="D65" s="4"/>
      <c r="E65" s="60">
        <f t="shared" si="8"/>
        <v>0</v>
      </c>
      <c r="F65" s="61">
        <f t="shared" si="9"/>
        <v>0</v>
      </c>
    </row>
    <row r="66" spans="1:6">
      <c r="A66" s="65" t="s">
        <v>17</v>
      </c>
      <c r="B66" s="64">
        <v>1.2</v>
      </c>
      <c r="C66" s="60">
        <v>5.5</v>
      </c>
      <c r="D66" s="4"/>
      <c r="E66" s="60">
        <f t="shared" si="8"/>
        <v>0</v>
      </c>
      <c r="F66" s="61">
        <f t="shared" si="9"/>
        <v>0</v>
      </c>
    </row>
    <row r="67" spans="1:6" ht="5.0999999999999996" customHeight="1">
      <c r="A67" s="109"/>
      <c r="B67" s="110"/>
      <c r="C67" s="110"/>
      <c r="D67" s="110"/>
      <c r="E67" s="110"/>
      <c r="F67" s="111"/>
    </row>
    <row r="68" spans="1:6">
      <c r="A68" s="66" t="s">
        <v>51</v>
      </c>
      <c r="B68" s="2" t="s">
        <v>52</v>
      </c>
      <c r="C68" s="56" t="s">
        <v>57</v>
      </c>
      <c r="D68" s="2" t="s">
        <v>8</v>
      </c>
      <c r="E68" s="56" t="s">
        <v>5</v>
      </c>
      <c r="F68" s="57" t="s">
        <v>6</v>
      </c>
    </row>
    <row r="69" spans="1:6">
      <c r="A69" s="65" t="s">
        <v>18</v>
      </c>
      <c r="B69" s="64">
        <v>1.2</v>
      </c>
      <c r="C69" s="60">
        <v>5.5</v>
      </c>
      <c r="D69" s="4"/>
      <c r="E69" s="60">
        <f>(C69*D69)</f>
        <v>0</v>
      </c>
      <c r="F69" s="61">
        <f>(B69*D69)</f>
        <v>0</v>
      </c>
    </row>
    <row r="70" spans="1:6">
      <c r="A70" s="65" t="s">
        <v>19</v>
      </c>
      <c r="B70" s="64">
        <v>1.2</v>
      </c>
      <c r="C70" s="60">
        <v>5.5</v>
      </c>
      <c r="D70" s="4"/>
      <c r="E70" s="60">
        <f t="shared" ref="E70:E73" si="10">(C70*D70)</f>
        <v>0</v>
      </c>
      <c r="F70" s="61">
        <f t="shared" ref="F70:F73" si="11">(B70*D70)</f>
        <v>0</v>
      </c>
    </row>
    <row r="71" spans="1:6">
      <c r="A71" s="65" t="s">
        <v>20</v>
      </c>
      <c r="B71" s="64">
        <v>1.2</v>
      </c>
      <c r="C71" s="60">
        <v>5.5</v>
      </c>
      <c r="D71" s="4"/>
      <c r="E71" s="60">
        <f t="shared" si="10"/>
        <v>0</v>
      </c>
      <c r="F71" s="61">
        <f t="shared" si="11"/>
        <v>0</v>
      </c>
    </row>
    <row r="72" spans="1:6">
      <c r="A72" s="65" t="s">
        <v>21</v>
      </c>
      <c r="B72" s="64">
        <v>1.2</v>
      </c>
      <c r="C72" s="60">
        <v>5.5</v>
      </c>
      <c r="D72" s="4"/>
      <c r="E72" s="60">
        <f t="shared" si="10"/>
        <v>0</v>
      </c>
      <c r="F72" s="61">
        <f t="shared" si="11"/>
        <v>0</v>
      </c>
    </row>
    <row r="73" spans="1:6">
      <c r="A73" s="65" t="s">
        <v>22</v>
      </c>
      <c r="B73" s="64">
        <v>1.2</v>
      </c>
      <c r="C73" s="60">
        <v>5.5</v>
      </c>
      <c r="D73" s="4"/>
      <c r="E73" s="60">
        <f t="shared" si="10"/>
        <v>0</v>
      </c>
      <c r="F73" s="61">
        <f t="shared" si="11"/>
        <v>0</v>
      </c>
    </row>
    <row r="74" spans="1:6" ht="5.0999999999999996" customHeight="1">
      <c r="A74" s="109"/>
      <c r="B74" s="110"/>
      <c r="C74" s="110"/>
      <c r="D74" s="110"/>
      <c r="E74" s="110"/>
      <c r="F74" s="111"/>
    </row>
    <row r="75" spans="1:6">
      <c r="A75" s="66" t="s">
        <v>54</v>
      </c>
      <c r="B75" s="2" t="s">
        <v>23</v>
      </c>
      <c r="C75" s="56" t="s">
        <v>56</v>
      </c>
      <c r="D75" s="2" t="s">
        <v>8</v>
      </c>
      <c r="E75" s="56" t="s">
        <v>5</v>
      </c>
      <c r="F75" s="57" t="s">
        <v>6</v>
      </c>
    </row>
    <row r="76" spans="1:6">
      <c r="A76" s="63" t="s">
        <v>35</v>
      </c>
      <c r="B76" s="64">
        <v>1</v>
      </c>
      <c r="C76" s="60">
        <v>14.9</v>
      </c>
      <c r="D76" s="4"/>
      <c r="E76" s="60">
        <f>(C76*D76)</f>
        <v>0</v>
      </c>
      <c r="F76" s="61">
        <f>(B76*D76)</f>
        <v>0</v>
      </c>
    </row>
    <row r="77" spans="1:6">
      <c r="A77" s="63" t="s">
        <v>45</v>
      </c>
      <c r="B77" s="64">
        <v>1</v>
      </c>
      <c r="C77" s="60">
        <v>14.9</v>
      </c>
      <c r="D77" s="4"/>
      <c r="E77" s="60">
        <f t="shared" ref="E77:E80" si="12">(C77*D77)</f>
        <v>0</v>
      </c>
      <c r="F77" s="61">
        <f t="shared" ref="F77:F80" si="13">(B77*D77)</f>
        <v>0</v>
      </c>
    </row>
    <row r="78" spans="1:6">
      <c r="A78" s="63" t="s">
        <v>36</v>
      </c>
      <c r="B78" s="64">
        <v>1</v>
      </c>
      <c r="C78" s="60">
        <v>14.9</v>
      </c>
      <c r="D78" s="4"/>
      <c r="E78" s="60">
        <f t="shared" si="12"/>
        <v>0</v>
      </c>
      <c r="F78" s="61">
        <f t="shared" si="13"/>
        <v>0</v>
      </c>
    </row>
    <row r="79" spans="1:6">
      <c r="A79" s="63" t="s">
        <v>37</v>
      </c>
      <c r="B79" s="64">
        <v>1</v>
      </c>
      <c r="C79" s="60">
        <v>14.9</v>
      </c>
      <c r="D79" s="4"/>
      <c r="E79" s="60">
        <f t="shared" si="12"/>
        <v>0</v>
      </c>
      <c r="F79" s="61">
        <f t="shared" si="13"/>
        <v>0</v>
      </c>
    </row>
    <row r="80" spans="1:6">
      <c r="A80" s="63" t="s">
        <v>38</v>
      </c>
      <c r="B80" s="64">
        <v>1</v>
      </c>
      <c r="C80" s="60">
        <v>14.9</v>
      </c>
      <c r="D80" s="4"/>
      <c r="E80" s="60">
        <f t="shared" si="12"/>
        <v>0</v>
      </c>
      <c r="F80" s="61">
        <f t="shared" si="13"/>
        <v>0</v>
      </c>
    </row>
    <row r="81" spans="1:6">
      <c r="A81" s="66" t="s">
        <v>69</v>
      </c>
      <c r="B81" s="2" t="s">
        <v>23</v>
      </c>
      <c r="C81" s="56" t="s">
        <v>56</v>
      </c>
      <c r="D81" s="2" t="s">
        <v>8</v>
      </c>
      <c r="E81" s="56" t="s">
        <v>5</v>
      </c>
      <c r="F81" s="57" t="s">
        <v>6</v>
      </c>
    </row>
    <row r="82" spans="1:6">
      <c r="A82" s="63" t="s">
        <v>35</v>
      </c>
      <c r="B82" s="64">
        <v>0.5</v>
      </c>
      <c r="C82" s="60">
        <v>8.9</v>
      </c>
      <c r="D82" s="4"/>
      <c r="E82" s="60">
        <f>(C82*D82)</f>
        <v>0</v>
      </c>
      <c r="F82" s="61">
        <f>(B82*D82)</f>
        <v>0</v>
      </c>
    </row>
    <row r="83" spans="1:6">
      <c r="A83" s="63" t="s">
        <v>45</v>
      </c>
      <c r="B83" s="64">
        <v>0.5</v>
      </c>
      <c r="C83" s="60">
        <v>8.9</v>
      </c>
      <c r="D83" s="4"/>
      <c r="E83" s="60">
        <f t="shared" ref="E83:E86" si="14">(C83*D83)</f>
        <v>0</v>
      </c>
      <c r="F83" s="61">
        <f t="shared" ref="F83:F86" si="15">(B83*D83)</f>
        <v>0</v>
      </c>
    </row>
    <row r="84" spans="1:6">
      <c r="A84" s="63" t="s">
        <v>36</v>
      </c>
      <c r="B84" s="64">
        <v>0.5</v>
      </c>
      <c r="C84" s="60">
        <v>8.9</v>
      </c>
      <c r="D84" s="4"/>
      <c r="E84" s="60">
        <f t="shared" si="14"/>
        <v>0</v>
      </c>
      <c r="F84" s="61">
        <f t="shared" si="15"/>
        <v>0</v>
      </c>
    </row>
    <row r="85" spans="1:6">
      <c r="A85" s="63" t="s">
        <v>37</v>
      </c>
      <c r="B85" s="64">
        <v>0.5</v>
      </c>
      <c r="C85" s="60">
        <v>8.9</v>
      </c>
      <c r="D85" s="4"/>
      <c r="E85" s="60">
        <f t="shared" si="14"/>
        <v>0</v>
      </c>
      <c r="F85" s="61">
        <f t="shared" si="15"/>
        <v>0</v>
      </c>
    </row>
    <row r="86" spans="1:6">
      <c r="A86" s="63" t="s">
        <v>38</v>
      </c>
      <c r="B86" s="64">
        <v>0.5</v>
      </c>
      <c r="C86" s="60">
        <v>8.9</v>
      </c>
      <c r="D86" s="4"/>
      <c r="E86" s="60">
        <f t="shared" si="14"/>
        <v>0</v>
      </c>
      <c r="F86" s="61">
        <f t="shared" si="15"/>
        <v>0</v>
      </c>
    </row>
    <row r="87" spans="1:6">
      <c r="A87" s="55" t="s">
        <v>72</v>
      </c>
      <c r="B87" s="90" t="s">
        <v>7</v>
      </c>
      <c r="C87" s="56" t="s">
        <v>56</v>
      </c>
      <c r="D87" s="2" t="s">
        <v>8</v>
      </c>
      <c r="E87" s="56" t="s">
        <v>5</v>
      </c>
      <c r="F87" s="57" t="s">
        <v>6</v>
      </c>
    </row>
    <row r="88" spans="1:6">
      <c r="A88" s="63" t="s">
        <v>70</v>
      </c>
      <c r="B88" s="89">
        <v>0.5</v>
      </c>
      <c r="C88" s="60">
        <v>9.6999999999999993</v>
      </c>
      <c r="D88" s="4"/>
      <c r="E88" s="60">
        <f>D88*C88</f>
        <v>0</v>
      </c>
      <c r="F88" s="61">
        <f>D88*B88</f>
        <v>0</v>
      </c>
    </row>
    <row r="89" spans="1:6">
      <c r="A89" s="63" t="s">
        <v>71</v>
      </c>
      <c r="B89" s="64">
        <v>0.8</v>
      </c>
      <c r="C89" s="60">
        <v>13.9</v>
      </c>
      <c r="D89" s="4"/>
      <c r="E89" s="60">
        <f>D89*C89</f>
        <v>0</v>
      </c>
      <c r="F89" s="61">
        <f>D89*B89</f>
        <v>0</v>
      </c>
    </row>
    <row r="90" spans="1:6" ht="15.75" thickBot="1">
      <c r="A90" s="112" t="s">
        <v>77</v>
      </c>
      <c r="B90" s="113"/>
      <c r="C90" s="113"/>
      <c r="D90" s="113"/>
      <c r="E90" s="67">
        <f>SUM(E76:E89)</f>
        <v>0</v>
      </c>
      <c r="F90" s="67">
        <f>SUM(F76:F89)</f>
        <v>0</v>
      </c>
    </row>
    <row r="91" spans="1:6" ht="15.75" thickBot="1">
      <c r="A91" s="15"/>
      <c r="B91" s="15"/>
      <c r="C91" s="16"/>
      <c r="D91" s="15"/>
      <c r="E91" s="16"/>
      <c r="F91" s="16"/>
    </row>
    <row r="92" spans="1:6" ht="15.75">
      <c r="A92" s="92"/>
      <c r="B92" s="93"/>
      <c r="C92" s="93"/>
      <c r="D92" s="93"/>
      <c r="E92" s="68"/>
      <c r="F92" s="69"/>
    </row>
    <row r="93" spans="1:6">
      <c r="A93" s="107" t="str">
        <f>A22</f>
        <v>Total Parmesan LE MEZZADRI</v>
      </c>
      <c r="B93" s="108"/>
      <c r="C93" s="108"/>
      <c r="D93" s="108"/>
      <c r="E93" s="70">
        <f>E22</f>
        <v>0</v>
      </c>
      <c r="F93" s="71">
        <f>F22</f>
        <v>0</v>
      </c>
    </row>
    <row r="94" spans="1:6">
      <c r="A94" s="100" t="str">
        <f>A31</f>
        <v>Total Parmigiano Reggiano</v>
      </c>
      <c r="B94" s="101"/>
      <c r="C94" s="101"/>
      <c r="D94" s="101"/>
      <c r="E94" s="70">
        <f>E31</f>
        <v>0</v>
      </c>
      <c r="F94" s="71">
        <f>F31</f>
        <v>0</v>
      </c>
    </row>
    <row r="95" spans="1:6">
      <c r="A95" s="102" t="str">
        <f>A90</f>
        <v>Total épicerie (charcuterie, vin, liqueur)</v>
      </c>
      <c r="B95" s="103"/>
      <c r="C95" s="103"/>
      <c r="D95" s="103"/>
      <c r="E95" s="70">
        <f>E90</f>
        <v>0</v>
      </c>
      <c r="F95" s="71">
        <f>F90</f>
        <v>0</v>
      </c>
    </row>
    <row r="96" spans="1:6" ht="15.75" thickBot="1">
      <c r="A96" s="104" t="s">
        <v>27</v>
      </c>
      <c r="B96" s="105"/>
      <c r="C96" s="105"/>
      <c r="D96" s="105"/>
      <c r="E96" s="72">
        <f>SUM(E93:E95)</f>
        <v>0</v>
      </c>
      <c r="F96" s="73">
        <f>SUM(F93:F95)</f>
        <v>0</v>
      </c>
    </row>
    <row r="97" spans="1:6" ht="15.75" thickBot="1">
      <c r="A97" s="106"/>
      <c r="B97" s="106"/>
      <c r="C97" s="106"/>
      <c r="D97" s="106"/>
      <c r="E97" s="16"/>
      <c r="F97" s="16"/>
    </row>
    <row r="98" spans="1:6">
      <c r="A98" s="6" t="s">
        <v>50</v>
      </c>
      <c r="B98" s="7"/>
      <c r="C98" s="7"/>
      <c r="D98" s="7"/>
      <c r="E98" s="16"/>
      <c r="F98" s="16"/>
    </row>
    <row r="99" spans="1:6">
      <c r="A99" s="8"/>
      <c r="B99" s="9"/>
      <c r="C99" s="9"/>
      <c r="D99" s="9"/>
      <c r="E99" s="16"/>
      <c r="F99" s="16"/>
    </row>
    <row r="100" spans="1:6" ht="15.75" thickBot="1">
      <c r="A100" s="10"/>
      <c r="B100" s="11"/>
      <c r="C100" s="11"/>
      <c r="D100" s="11"/>
      <c r="E100" s="16"/>
      <c r="F100" s="16"/>
    </row>
    <row r="101" spans="1:6" ht="15.75" thickBot="1">
      <c r="A101" s="15"/>
      <c r="B101" s="15"/>
      <c r="C101" s="16"/>
      <c r="D101" s="15"/>
      <c r="E101" s="16"/>
      <c r="F101" s="16"/>
    </row>
    <row r="102" spans="1:6" ht="30.75" customHeight="1">
      <c r="A102" s="94" t="s">
        <v>32</v>
      </c>
      <c r="B102" s="95"/>
      <c r="C102" s="95"/>
      <c r="D102" s="95"/>
      <c r="E102" s="95"/>
      <c r="F102" s="96"/>
    </row>
    <row r="103" spans="1:6">
      <c r="A103" s="97" t="s">
        <v>28</v>
      </c>
      <c r="B103" s="98"/>
      <c r="C103" s="98"/>
      <c r="D103" s="98"/>
      <c r="E103" s="98"/>
      <c r="F103" s="99"/>
    </row>
    <row r="104" spans="1:6">
      <c r="A104" s="74" t="s">
        <v>78</v>
      </c>
      <c r="B104" s="75"/>
      <c r="C104" s="76"/>
      <c r="D104" s="75"/>
      <c r="E104" s="76"/>
      <c r="F104" s="77"/>
    </row>
    <row r="105" spans="1:6" ht="15.75" thickBot="1">
      <c r="A105" s="78" t="s">
        <v>79</v>
      </c>
      <c r="B105" s="79"/>
      <c r="C105" s="80"/>
      <c r="D105" s="79"/>
      <c r="E105" s="80"/>
      <c r="F105" s="81"/>
    </row>
    <row r="106" spans="1:6">
      <c r="A106" s="82"/>
      <c r="B106" s="82"/>
      <c r="C106" s="83"/>
      <c r="D106" s="82"/>
      <c r="E106" s="83"/>
      <c r="F106" s="83"/>
    </row>
  </sheetData>
  <mergeCells count="26">
    <mergeCell ref="A1:F1"/>
    <mergeCell ref="A4:F4"/>
    <mergeCell ref="A2:F2"/>
    <mergeCell ref="A31:D31"/>
    <mergeCell ref="A22:D22"/>
    <mergeCell ref="A14:F14"/>
    <mergeCell ref="A5:F5"/>
    <mergeCell ref="A7:F7"/>
    <mergeCell ref="A8:F8"/>
    <mergeCell ref="D10:F11"/>
    <mergeCell ref="A25:F25"/>
    <mergeCell ref="A58:F58"/>
    <mergeCell ref="A67:F67"/>
    <mergeCell ref="A74:F74"/>
    <mergeCell ref="A90:D90"/>
    <mergeCell ref="A33:F33"/>
    <mergeCell ref="A37:F37"/>
    <mergeCell ref="A53:F53"/>
    <mergeCell ref="A92:D92"/>
    <mergeCell ref="A102:F102"/>
    <mergeCell ref="A103:F103"/>
    <mergeCell ref="A94:D94"/>
    <mergeCell ref="A95:D95"/>
    <mergeCell ref="A96:D96"/>
    <mergeCell ref="A97:D97"/>
    <mergeCell ref="A93:D93"/>
  </mergeCell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INRIA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Loic Lesage</dc:creator>
  <cp:lastModifiedBy>Loic Lesage</cp:lastModifiedBy>
  <cp:lastPrinted>2021-09-22T07:11:33Z</cp:lastPrinted>
  <dcterms:created xsi:type="dcterms:W3CDTF">2019-07-12T09:32:31Z</dcterms:created>
  <dcterms:modified xsi:type="dcterms:W3CDTF">2021-09-22T07:11:54Z</dcterms:modified>
</cp:coreProperties>
</file>