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AGOS\Activités\2020\MEZZADRI\"/>
    </mc:Choice>
  </mc:AlternateContent>
  <bookViews>
    <workbookView xWindow="0" yWindow="0" windowWidth="28800" windowHeight="1288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1" l="1"/>
  <c r="H103" i="1"/>
  <c r="I102" i="1"/>
  <c r="H102" i="1"/>
  <c r="I101" i="1"/>
  <c r="H101" i="1"/>
  <c r="I100" i="1"/>
  <c r="H100" i="1"/>
  <c r="I99" i="1"/>
  <c r="H99" i="1"/>
  <c r="I98" i="1"/>
  <c r="H98" i="1"/>
  <c r="I95" i="1"/>
  <c r="H95" i="1"/>
  <c r="I94" i="1"/>
  <c r="H94" i="1"/>
  <c r="I93" i="1"/>
  <c r="H93" i="1"/>
  <c r="I92" i="1"/>
  <c r="H92" i="1"/>
  <c r="I91" i="1"/>
  <c r="H91" i="1"/>
  <c r="I90" i="1"/>
  <c r="H90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79" i="1"/>
  <c r="H79" i="1"/>
  <c r="I78" i="1"/>
  <c r="H78" i="1"/>
  <c r="I77" i="1"/>
  <c r="H77" i="1"/>
  <c r="I76" i="1"/>
  <c r="H76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I104" i="1" s="1"/>
  <c r="I109" i="1" s="1"/>
  <c r="H35" i="1"/>
  <c r="H104" i="1" s="1"/>
  <c r="H109" i="1" s="1"/>
  <c r="I30" i="1"/>
  <c r="H30" i="1"/>
  <c r="I29" i="1"/>
  <c r="H29" i="1"/>
  <c r="I28" i="1"/>
  <c r="H28" i="1"/>
  <c r="I27" i="1"/>
  <c r="I31" i="1" s="1"/>
  <c r="I108" i="1" s="1"/>
  <c r="H27" i="1"/>
  <c r="H31" i="1" s="1"/>
  <c r="H108" i="1" s="1"/>
  <c r="I21" i="1"/>
  <c r="H21" i="1"/>
  <c r="I20" i="1"/>
  <c r="H20" i="1"/>
  <c r="I19" i="1"/>
  <c r="H19" i="1"/>
  <c r="I18" i="1"/>
  <c r="H18" i="1"/>
  <c r="I17" i="1"/>
  <c r="I22" i="1" s="1"/>
  <c r="I107" i="1" s="1"/>
  <c r="I110" i="1" s="1"/>
  <c r="H17" i="1"/>
  <c r="H22" i="1" s="1"/>
  <c r="H107" i="1" s="1"/>
  <c r="H110" i="1" s="1"/>
</calcChain>
</file>

<file path=xl/sharedStrings.xml><?xml version="1.0" encoding="utf-8"?>
<sst xmlns="http://schemas.openxmlformats.org/spreadsheetml/2006/main" count="154" uniqueCount="108">
  <si>
    <t>Fromage à pâte dure, marqué "Mezzadri" sur la croûte, fabriqué uniquement avec du lait de notre ferme de Busseto (PR). ingrédients: lait, sel, présure. Sans l'ajout d'aucun conservateur ni additif chimique.</t>
  </si>
  <si>
    <t>6 mois</t>
  </si>
  <si>
    <t>12 mois</t>
  </si>
  <si>
    <t>26 mois</t>
  </si>
  <si>
    <t>36 mois</t>
  </si>
  <si>
    <t>Beurre MEZZADRI 250 g</t>
  </si>
  <si>
    <t>Total €</t>
  </si>
  <si>
    <t>Total Kg</t>
  </si>
  <si>
    <t>Kg</t>
  </si>
  <si>
    <t>Qté</t>
  </si>
  <si>
    <t>Total Parmigiano Reggiano</t>
  </si>
  <si>
    <t>Yaourts MEZZADRI Nature</t>
  </si>
  <si>
    <t>Yaourts MEZZADRI Fraise</t>
  </si>
  <si>
    <t>Yaourts MEZZADRI Abricot</t>
  </si>
  <si>
    <t>Yaourts MEZZADRI Pêche</t>
  </si>
  <si>
    <t>Yaourts MEZZADRI Pomme</t>
  </si>
  <si>
    <t>Pudding MEZZADRI Chocolat</t>
  </si>
  <si>
    <t>Fromage LE MEZZADRI rapé</t>
  </si>
  <si>
    <t>Jambon de Parme</t>
  </si>
  <si>
    <t>Jambon de Parme sous vide</t>
  </si>
  <si>
    <t xml:space="preserve">Riz Carnaroli </t>
  </si>
  <si>
    <t xml:space="preserve">Riz Venere (noir) </t>
  </si>
  <si>
    <t>Spumante Brut Rosè</t>
  </si>
  <si>
    <t>Gutturnio pétillant</t>
  </si>
  <si>
    <t>Mousseux Lambrusco del Casaro</t>
  </si>
  <si>
    <t>Mousseux Fortana del Casaro</t>
  </si>
  <si>
    <t>Mousseux Casaro Rosé</t>
  </si>
  <si>
    <t xml:space="preserve">Mousseux Barbera </t>
  </si>
  <si>
    <t>Mousseux Ortrugo</t>
  </si>
  <si>
    <t>Monterosso val d'arda pétillant</t>
  </si>
  <si>
    <t>Malvasia Mousseux sucré</t>
  </si>
  <si>
    <t>Bianco del Casaro mousseux</t>
  </si>
  <si>
    <t>Malvasia pétillant sec</t>
  </si>
  <si>
    <t>cl</t>
  </si>
  <si>
    <t>Total autres articles</t>
  </si>
  <si>
    <t>Total Parmesan LE MEZZADRI</t>
  </si>
  <si>
    <t xml:space="preserve">1 - LE MEZZADRI </t>
  </si>
  <si>
    <t>2 - Parmigiano Reggiano</t>
  </si>
  <si>
    <t>3 - Autres articles en vente</t>
  </si>
  <si>
    <t>Totaux</t>
  </si>
  <si>
    <t>1 - LE MEZZADRI</t>
  </si>
  <si>
    <t>2 - Parmigiano Reggioano</t>
  </si>
  <si>
    <t>3 - Autres articles</t>
  </si>
  <si>
    <t>Total de la commande</t>
  </si>
  <si>
    <t>Paiement unique par chèque bancaire à l'ordre "AGOS INRIA"</t>
  </si>
  <si>
    <t>Commande ouverte aux agents Inria Rennes et IRISA ainsi qu'a leurs proches</t>
  </si>
  <si>
    <t>Commande groupée MEZZADRI - AGOS</t>
  </si>
  <si>
    <t>Tous les prix indiqués sont TTC - les poids sont indicatifs</t>
  </si>
  <si>
    <t>Charcuterie</t>
  </si>
  <si>
    <t>Riz</t>
  </si>
  <si>
    <t>Produits laitiers</t>
  </si>
  <si>
    <t>Prix € TTC</t>
  </si>
  <si>
    <t>IMPORTANT : Des frais de livraison seront à régler ultérieurement en fonction du volume total de commande (2 à 4 euros par KG)</t>
  </si>
  <si>
    <t>Commande à transmettre à loic.lesage@inria.fr / infos supplémentaires iww.inria.fr/agosrennes</t>
  </si>
  <si>
    <t xml:space="preserve"> Azienda Agricola e Caseificio Mezzadri http://www.zoocaseariamezzadri.it/ </t>
  </si>
  <si>
    <t>Nocino (noix)</t>
  </si>
  <si>
    <t>Limoncino (citron)</t>
  </si>
  <si>
    <t>Arancino (orange)</t>
  </si>
  <si>
    <t>Fragolino (fraise)</t>
  </si>
  <si>
    <t>Coppa entière</t>
  </si>
  <si>
    <t xml:space="preserve">Saucisson sec de jambon entier </t>
  </si>
  <si>
    <t>Pancetta tranchée</t>
  </si>
  <si>
    <t>Saucisson doux</t>
  </si>
  <si>
    <t>Saucisson Strolghino de Culatello</t>
  </si>
  <si>
    <t>Riz Carnaroli Semi-complet</t>
  </si>
  <si>
    <t>Bargnolino (prunes)</t>
  </si>
  <si>
    <t>Panna Cotta MEZZADRI Caramel</t>
  </si>
  <si>
    <t>Panna Cotta MEZZADRI Fruits des bois</t>
  </si>
  <si>
    <t>Panna Cotta MEZZADRI Café</t>
  </si>
  <si>
    <t>Panna Cotta MEZZADRI Chocolat</t>
  </si>
  <si>
    <t>Seules les quantités sont à compléter dans ce bon de commande (cases blanches)</t>
  </si>
  <si>
    <t>NOM Prénom :</t>
  </si>
  <si>
    <t>Portable :</t>
  </si>
  <si>
    <t xml:space="preserve">Email : </t>
  </si>
  <si>
    <t>Date et signature :</t>
  </si>
  <si>
    <t>Vin Blanc (75 cl)</t>
  </si>
  <si>
    <t>kg</t>
  </si>
  <si>
    <t xml:space="preserve"> Vin Rosé (75 cl)</t>
  </si>
  <si>
    <t>Liqueur  (70 cl)</t>
  </si>
  <si>
    <t>€/kg</t>
  </si>
  <si>
    <t>PU TTC</t>
  </si>
  <si>
    <t>Pu TTC</t>
  </si>
  <si>
    <t>&gt; Date de fin de commande 9 octobre 2020 &lt;</t>
  </si>
  <si>
    <t>livraison fin octobre</t>
  </si>
  <si>
    <t>45 mois</t>
  </si>
  <si>
    <t>60 mois</t>
  </si>
  <si>
    <t>108 mois "Gran Riserva"</t>
  </si>
  <si>
    <t>Yaourts MEZZADRI Orange-gingembre</t>
  </si>
  <si>
    <t>Yaourts MEZZADRI Pomme-Cannelle</t>
  </si>
  <si>
    <t>Yaourts MEZZADRI Céréales</t>
  </si>
  <si>
    <t>Yaourts MEZZADRI Poire</t>
  </si>
  <si>
    <t>Yaourts MEZZADRI Café</t>
  </si>
  <si>
    <t>Yaourts MEZZADRI Fruits des bois</t>
  </si>
  <si>
    <t>Panna Cotta MEZZADRI Lait de poule</t>
  </si>
  <si>
    <t>Crème gourmande Tiramisu MEZZADRI</t>
  </si>
  <si>
    <t>MEZZADRI Fromage fondu à tartiner</t>
  </si>
  <si>
    <t>Culatello AOP sous vide</t>
  </si>
  <si>
    <t>Demi-saucisson sec jambon entier s-vide</t>
  </si>
  <si>
    <t>Tranche d'épaule cuite sous vide</t>
  </si>
  <si>
    <t>Saucisson Campagnolo</t>
  </si>
  <si>
    <t>Saucisson Strolghino pelé sous vide</t>
  </si>
  <si>
    <t>Culatello avec couenne sous vide</t>
  </si>
  <si>
    <t>Tranche de lard sous vide</t>
  </si>
  <si>
    <t>Bonarda pétillant</t>
  </si>
  <si>
    <t>Lugana fermo</t>
  </si>
  <si>
    <t>Cérises à l'alcool</t>
  </si>
  <si>
    <t>Mortadelle tranchée sous vide</t>
  </si>
  <si>
    <t>Demi-Coppa sous 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</si>
</sst>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0"/>
      <color theme="1"/>
      <name val="Arial Unicode MS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darkDown">
        <bgColor theme="9" tint="0.79995117038483843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44" fontId="0" fillId="0" borderId="0" xfId="1" applyFont="1"/>
    <xf numFmtId="0" fontId="3" fillId="8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ont="1" applyFill="1" applyBorder="1"/>
    <xf numFmtId="0" fontId="11" fillId="12" borderId="0" xfId="0" applyFont="1" applyFill="1" applyBorder="1" applyAlignment="1" applyProtection="1">
      <alignment horizontal="center"/>
      <protection locked="0"/>
    </xf>
    <xf numFmtId="0" fontId="10" fillId="13" borderId="10" xfId="0" applyFont="1" applyFill="1" applyBorder="1" applyAlignment="1" applyProtection="1">
      <alignment horizontal="center" vertical="center"/>
      <protection locked="0"/>
    </xf>
    <xf numFmtId="0" fontId="0" fillId="13" borderId="11" xfId="0" applyFill="1" applyBorder="1" applyAlignment="1" applyProtection="1">
      <alignment horizontal="right"/>
      <protection locked="0"/>
    </xf>
    <xf numFmtId="0" fontId="0" fillId="13" borderId="12" xfId="0" applyFill="1" applyBorder="1" applyAlignment="1" applyProtection="1">
      <alignment horizontal="right"/>
      <protection locked="0"/>
    </xf>
    <xf numFmtId="0" fontId="0" fillId="13" borderId="13" xfId="0" applyFill="1" applyBorder="1" applyAlignment="1" applyProtection="1">
      <alignment horizontal="right"/>
      <protection locked="0"/>
    </xf>
    <xf numFmtId="0" fontId="0" fillId="13" borderId="0" xfId="0" applyFill="1" applyBorder="1" applyAlignment="1" applyProtection="1">
      <alignment horizontal="right"/>
      <protection locked="0"/>
    </xf>
    <xf numFmtId="0" fontId="0" fillId="13" borderId="14" xfId="0" applyFill="1" applyBorder="1" applyAlignment="1" applyProtection="1">
      <alignment horizontal="right"/>
      <protection locked="0"/>
    </xf>
    <xf numFmtId="0" fontId="0" fillId="13" borderId="15" xfId="0" applyFill="1" applyBorder="1" applyAlignment="1" applyProtection="1">
      <alignment horizontal="right"/>
      <protection locked="0"/>
    </xf>
    <xf numFmtId="0" fontId="0" fillId="13" borderId="16" xfId="0" applyFill="1" applyBorder="1" applyAlignment="1" applyProtection="1">
      <alignment horizontal="right"/>
      <protection locked="0"/>
    </xf>
    <xf numFmtId="0" fontId="0" fillId="13" borderId="17" xfId="0" applyFill="1" applyBorder="1" applyAlignment="1" applyProtection="1">
      <alignment horizontal="right"/>
      <protection locked="0"/>
    </xf>
    <xf numFmtId="0" fontId="11" fillId="13" borderId="22" xfId="0" applyFont="1" applyFill="1" applyBorder="1" applyAlignment="1" applyProtection="1">
      <alignment horizontal="left"/>
      <protection locked="0"/>
    </xf>
    <xf numFmtId="0" fontId="11" fillId="13" borderId="23" xfId="0" applyFont="1" applyFill="1" applyBorder="1" applyAlignment="1" applyProtection="1">
      <alignment horizontal="center"/>
      <protection locked="0"/>
    </xf>
    <xf numFmtId="0" fontId="11" fillId="13" borderId="24" xfId="0" applyFont="1" applyFill="1" applyBorder="1" applyAlignment="1" applyProtection="1">
      <alignment horizontal="center"/>
      <protection locked="0"/>
    </xf>
    <xf numFmtId="0" fontId="0" fillId="0" borderId="26" xfId="0" applyFill="1" applyBorder="1"/>
    <xf numFmtId="0" fontId="0" fillId="9" borderId="26" xfId="0" applyFill="1" applyBorder="1" applyProtection="1">
      <protection locked="0"/>
    </xf>
    <xf numFmtId="0" fontId="0" fillId="12" borderId="0" xfId="0" applyFill="1" applyProtection="1">
      <protection locked="0"/>
    </xf>
    <xf numFmtId="44" fontId="0" fillId="12" borderId="0" xfId="1" applyFont="1" applyFill="1" applyProtection="1">
      <protection locked="0"/>
    </xf>
    <xf numFmtId="0" fontId="11" fillId="12" borderId="0" xfId="0" applyFont="1" applyFill="1" applyAlignment="1" applyProtection="1">
      <alignment horizontal="center"/>
      <protection locked="0"/>
    </xf>
    <xf numFmtId="0" fontId="3" fillId="3" borderId="10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44" fontId="0" fillId="3" borderId="11" xfId="1" applyFont="1" applyFill="1" applyBorder="1" applyProtection="1">
      <protection locked="0"/>
    </xf>
    <xf numFmtId="44" fontId="0" fillId="3" borderId="12" xfId="1" applyFont="1" applyFill="1" applyBorder="1" applyProtection="1">
      <protection locked="0"/>
    </xf>
    <xf numFmtId="44" fontId="5" fillId="2" borderId="0" xfId="1" applyFont="1" applyFill="1" applyBorder="1" applyAlignment="1" applyProtection="1">
      <alignment horizontal="left" vertical="center" wrapText="1"/>
      <protection locked="0"/>
    </xf>
    <xf numFmtId="44" fontId="5" fillId="2" borderId="14" xfId="1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44" fontId="3" fillId="2" borderId="3" xfId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4" fontId="3" fillId="2" borderId="4" xfId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9" borderId="1" xfId="0" applyFill="1" applyBorder="1" applyProtection="1">
      <protection locked="0"/>
    </xf>
    <xf numFmtId="43" fontId="0" fillId="2" borderId="6" xfId="2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44" fontId="0" fillId="2" borderId="26" xfId="1" applyFont="1" applyFill="1" applyBorder="1" applyProtection="1">
      <protection locked="0"/>
    </xf>
    <xf numFmtId="44" fontId="0" fillId="3" borderId="8" xfId="1" applyFont="1" applyFill="1" applyBorder="1" applyProtection="1">
      <protection locked="0"/>
    </xf>
    <xf numFmtId="43" fontId="0" fillId="3" borderId="9" xfId="2" applyFont="1" applyFill="1" applyBorder="1" applyProtection="1">
      <protection locked="0"/>
    </xf>
    <xf numFmtId="0" fontId="2" fillId="5" borderId="10" xfId="0" applyFont="1" applyFill="1" applyBorder="1" applyProtection="1">
      <protection locked="0"/>
    </xf>
    <xf numFmtId="0" fontId="4" fillId="5" borderId="11" xfId="0" applyFont="1" applyFill="1" applyBorder="1" applyProtection="1">
      <protection locked="0"/>
    </xf>
    <xf numFmtId="44" fontId="4" fillId="5" borderId="11" xfId="1" applyFont="1" applyFill="1" applyBorder="1" applyProtection="1">
      <protection locked="0"/>
    </xf>
    <xf numFmtId="44" fontId="4" fillId="5" borderId="12" xfId="1" applyFon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0" xfId="0" applyFill="1" applyBorder="1" applyProtection="1">
      <protection locked="0"/>
    </xf>
    <xf numFmtId="44" fontId="0" fillId="4" borderId="0" xfId="1" applyFont="1" applyFill="1" applyBorder="1" applyProtection="1">
      <protection locked="0"/>
    </xf>
    <xf numFmtId="44" fontId="0" fillId="4" borderId="14" xfId="1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44" fontId="3" fillId="4" borderId="3" xfId="1" applyFont="1" applyFill="1" applyBorder="1" applyAlignment="1" applyProtection="1">
      <alignment horizontal="center"/>
      <protection locked="0"/>
    </xf>
    <xf numFmtId="44" fontId="3" fillId="4" borderId="4" xfId="1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43" fontId="0" fillId="4" borderId="6" xfId="2" applyFon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44" fontId="0" fillId="4" borderId="26" xfId="1" applyFont="1" applyFill="1" applyBorder="1" applyProtection="1">
      <protection locked="0"/>
    </xf>
    <xf numFmtId="44" fontId="4" fillId="5" borderId="8" xfId="1" applyFont="1" applyFill="1" applyBorder="1" applyProtection="1">
      <protection locked="0"/>
    </xf>
    <xf numFmtId="43" fontId="4" fillId="5" borderId="9" xfId="2" applyFont="1" applyFill="1" applyBorder="1" applyProtection="1">
      <protection locked="0"/>
    </xf>
    <xf numFmtId="0" fontId="0" fillId="12" borderId="21" xfId="0" applyFill="1" applyBorder="1" applyProtection="1">
      <protection locked="0"/>
    </xf>
    <xf numFmtId="44" fontId="0" fillId="12" borderId="21" xfId="1" applyFont="1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44" fontId="3" fillId="8" borderId="1" xfId="1" applyFont="1" applyFill="1" applyBorder="1" applyAlignment="1" applyProtection="1">
      <alignment horizontal="center"/>
      <protection locked="0"/>
    </xf>
    <xf numFmtId="44" fontId="3" fillId="8" borderId="6" xfId="1" applyFont="1" applyFill="1" applyBorder="1" applyAlignment="1" applyProtection="1">
      <alignment horizontal="center"/>
      <protection locked="0"/>
    </xf>
    <xf numFmtId="0" fontId="0" fillId="8" borderId="5" xfId="0" applyFill="1" applyBorder="1" applyProtection="1">
      <protection locked="0"/>
    </xf>
    <xf numFmtId="0" fontId="0" fillId="8" borderId="1" xfId="0" applyFill="1" applyBorder="1" applyProtection="1">
      <protection locked="0"/>
    </xf>
    <xf numFmtId="44" fontId="0" fillId="8" borderId="1" xfId="1" applyFont="1" applyFill="1" applyBorder="1" applyProtection="1">
      <protection locked="0"/>
    </xf>
    <xf numFmtId="44" fontId="0" fillId="9" borderId="1" xfId="1" applyFont="1" applyFill="1" applyBorder="1" applyProtection="1">
      <protection locked="0"/>
    </xf>
    <xf numFmtId="43" fontId="0" fillId="8" borderId="6" xfId="2" applyFont="1" applyFill="1" applyBorder="1" applyProtection="1">
      <protection locked="0"/>
    </xf>
    <xf numFmtId="0" fontId="12" fillId="8" borderId="5" xfId="0" applyFont="1" applyFill="1" applyBorder="1" applyAlignment="1" applyProtection="1">
      <alignment horizontal="left" vertical="center"/>
      <protection locked="0"/>
    </xf>
    <xf numFmtId="0" fontId="0" fillId="8" borderId="5" xfId="0" applyFont="1" applyFill="1" applyBorder="1" applyProtection="1">
      <protection locked="0"/>
    </xf>
    <xf numFmtId="0" fontId="0" fillId="8" borderId="1" xfId="0" applyFont="1" applyFill="1" applyBorder="1" applyProtection="1">
      <protection locked="0"/>
    </xf>
    <xf numFmtId="0" fontId="0" fillId="9" borderId="1" xfId="0" applyFont="1" applyFill="1" applyBorder="1" applyProtection="1">
      <protection locked="0"/>
    </xf>
    <xf numFmtId="0" fontId="0" fillId="8" borderId="5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44" fontId="2" fillId="6" borderId="8" xfId="1" applyFont="1" applyFill="1" applyBorder="1" applyProtection="1">
      <protection locked="0"/>
    </xf>
    <xf numFmtId="43" fontId="2" fillId="6" borderId="9" xfId="2" applyFont="1" applyFill="1" applyBorder="1" applyProtection="1">
      <protection locked="0"/>
    </xf>
    <xf numFmtId="0" fontId="2" fillId="11" borderId="19" xfId="0" applyFont="1" applyFill="1" applyBorder="1" applyAlignment="1" applyProtection="1">
      <alignment horizontal="center"/>
      <protection locked="0"/>
    </xf>
    <xf numFmtId="0" fontId="2" fillId="11" borderId="20" xfId="0" applyFont="1" applyFill="1" applyBorder="1" applyAlignment="1" applyProtection="1">
      <alignment horizontal="center"/>
      <protection locked="0"/>
    </xf>
    <xf numFmtId="44" fontId="0" fillId="12" borderId="1" xfId="1" applyFont="1" applyFill="1" applyBorder="1" applyProtection="1">
      <protection locked="0"/>
    </xf>
    <xf numFmtId="43" fontId="0" fillId="12" borderId="6" xfId="2" applyFont="1" applyFill="1" applyBorder="1" applyProtection="1">
      <protection locked="0"/>
    </xf>
    <xf numFmtId="44" fontId="10" fillId="12" borderId="8" xfId="1" applyFont="1" applyFill="1" applyBorder="1" applyProtection="1">
      <protection locked="0"/>
    </xf>
    <xf numFmtId="43" fontId="10" fillId="12" borderId="9" xfId="2" applyFont="1" applyFill="1" applyBorder="1" applyProtection="1">
      <protection locked="0"/>
    </xf>
    <xf numFmtId="0" fontId="14" fillId="12" borderId="13" xfId="0" applyFont="1" applyFill="1" applyBorder="1" applyProtection="1">
      <protection locked="0"/>
    </xf>
    <xf numFmtId="0" fontId="14" fillId="12" borderId="0" xfId="0" applyFont="1" applyFill="1" applyBorder="1" applyProtection="1">
      <protection locked="0"/>
    </xf>
    <xf numFmtId="44" fontId="14" fillId="12" borderId="0" xfId="1" applyFont="1" applyFill="1" applyBorder="1" applyProtection="1">
      <protection locked="0"/>
    </xf>
    <xf numFmtId="44" fontId="14" fillId="12" borderId="14" xfId="1" applyFont="1" applyFill="1" applyBorder="1" applyProtection="1">
      <protection locked="0"/>
    </xf>
    <xf numFmtId="0" fontId="14" fillId="12" borderId="15" xfId="0" applyFont="1" applyFill="1" applyBorder="1"/>
    <xf numFmtId="0" fontId="14" fillId="12" borderId="16" xfId="0" applyFont="1" applyFill="1" applyBorder="1"/>
    <xf numFmtId="44" fontId="14" fillId="12" borderId="16" xfId="1" applyFont="1" applyFill="1" applyBorder="1"/>
    <xf numFmtId="44" fontId="14" fillId="12" borderId="17" xfId="1" applyFont="1" applyFill="1" applyBorder="1"/>
    <xf numFmtId="0" fontId="0" fillId="12" borderId="0" xfId="0" applyFill="1"/>
    <xf numFmtId="44" fontId="0" fillId="12" borderId="0" xfId="1" applyFont="1" applyFill="1"/>
    <xf numFmtId="0" fontId="0" fillId="12" borderId="0" xfId="0" applyFill="1" applyBorder="1" applyAlignment="1" applyProtection="1">
      <alignment horizontal="right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5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Alignment="1" applyProtection="1">
      <alignment horizontal="center"/>
      <protection locked="0"/>
    </xf>
    <xf numFmtId="0" fontId="0" fillId="7" borderId="6" xfId="0" applyFont="1" applyFill="1" applyBorder="1" applyAlignment="1" applyProtection="1">
      <alignment horizontal="center"/>
      <protection locked="0"/>
    </xf>
    <xf numFmtId="0" fontId="8" fillId="10" borderId="0" xfId="0" applyFont="1" applyFill="1" applyAlignment="1" applyProtection="1">
      <alignment horizontal="center"/>
      <protection locked="0"/>
    </xf>
    <xf numFmtId="0" fontId="10" fillId="12" borderId="10" xfId="0" applyFont="1" applyFill="1" applyBorder="1" applyAlignment="1" applyProtection="1">
      <alignment horizontal="center"/>
      <protection locked="0"/>
    </xf>
    <xf numFmtId="0" fontId="10" fillId="12" borderId="11" xfId="0" applyFont="1" applyFill="1" applyBorder="1" applyAlignment="1" applyProtection="1">
      <alignment horizontal="center"/>
      <protection locked="0"/>
    </xf>
    <xf numFmtId="0" fontId="10" fillId="12" borderId="12" xfId="0" applyFont="1" applyFill="1" applyBorder="1" applyAlignment="1" applyProtection="1">
      <alignment horizontal="center"/>
      <protection locked="0"/>
    </xf>
    <xf numFmtId="0" fontId="9" fillId="12" borderId="0" xfId="0" applyFont="1" applyFill="1" applyAlignment="1" applyProtection="1">
      <alignment horizontal="center"/>
      <protection locked="0"/>
    </xf>
    <xf numFmtId="0" fontId="7" fillId="5" borderId="7" xfId="0" applyFont="1" applyFill="1" applyBorder="1" applyAlignment="1" applyProtection="1">
      <alignment horizontal="right"/>
      <protection locked="0"/>
    </xf>
    <xf numFmtId="0" fontId="7" fillId="5" borderId="8" xfId="0" applyFont="1" applyFill="1" applyBorder="1" applyAlignment="1" applyProtection="1">
      <alignment horizontal="right"/>
      <protection locked="0"/>
    </xf>
    <xf numFmtId="0" fontId="6" fillId="3" borderId="7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11" fillId="12" borderId="15" xfId="0" applyFont="1" applyFill="1" applyBorder="1" applyAlignment="1" applyProtection="1">
      <alignment horizontal="center"/>
      <protection locked="0"/>
    </xf>
    <xf numFmtId="0" fontId="11" fillId="12" borderId="16" xfId="0" applyFont="1" applyFill="1" applyBorder="1" applyAlignment="1" applyProtection="1">
      <alignment horizontal="center"/>
      <protection locked="0"/>
    </xf>
    <xf numFmtId="0" fontId="11" fillId="12" borderId="17" xfId="0" applyFont="1" applyFill="1" applyBorder="1" applyAlignment="1" applyProtection="1">
      <alignment horizontal="center"/>
      <protection locked="0"/>
    </xf>
    <xf numFmtId="0" fontId="15" fillId="12" borderId="10" xfId="0" applyFont="1" applyFill="1" applyBorder="1" applyAlignment="1" applyProtection="1">
      <alignment horizontal="left" vertical="top" wrapText="1"/>
      <protection locked="0"/>
    </xf>
    <xf numFmtId="0" fontId="15" fillId="12" borderId="11" xfId="0" applyFont="1" applyFill="1" applyBorder="1" applyAlignment="1" applyProtection="1">
      <alignment horizontal="left" vertical="top" wrapText="1"/>
      <protection locked="0"/>
    </xf>
    <xf numFmtId="0" fontId="15" fillId="12" borderId="12" xfId="0" applyFont="1" applyFill="1" applyBorder="1" applyAlignment="1" applyProtection="1">
      <alignment horizontal="left" vertical="top" wrapText="1"/>
      <protection locked="0"/>
    </xf>
    <xf numFmtId="0" fontId="14" fillId="12" borderId="13" xfId="0" applyFont="1" applyFill="1" applyBorder="1" applyAlignment="1" applyProtection="1">
      <alignment horizontal="left"/>
      <protection locked="0"/>
    </xf>
    <xf numFmtId="0" fontId="14" fillId="12" borderId="0" xfId="0" applyFont="1" applyFill="1" applyBorder="1" applyAlignment="1" applyProtection="1">
      <alignment horizontal="left"/>
      <protection locked="0"/>
    </xf>
    <xf numFmtId="0" fontId="14" fillId="12" borderId="14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8" borderId="5" xfId="0" applyFill="1" applyBorder="1" applyAlignment="1" applyProtection="1">
      <alignment horizontal="right"/>
      <protection locked="0"/>
    </xf>
    <xf numFmtId="0" fontId="0" fillId="8" borderId="1" xfId="0" applyFill="1" applyBorder="1" applyAlignment="1" applyProtection="1">
      <alignment horizontal="right"/>
      <protection locked="0"/>
    </xf>
    <xf numFmtId="0" fontId="3" fillId="12" borderId="7" xfId="0" applyFont="1" applyFill="1" applyBorder="1" applyAlignment="1" applyProtection="1">
      <alignment horizontal="right"/>
      <protection locked="0"/>
    </xf>
    <xf numFmtId="0" fontId="3" fillId="12" borderId="8" xfId="0" applyFont="1" applyFill="1" applyBorder="1" applyAlignment="1" applyProtection="1">
      <alignment horizontal="right"/>
      <protection locked="0"/>
    </xf>
    <xf numFmtId="0" fontId="0" fillId="12" borderId="0" xfId="0" applyFill="1" applyBorder="1" applyAlignment="1" applyProtection="1">
      <alignment horizontal="right"/>
      <protection locked="0"/>
    </xf>
    <xf numFmtId="0" fontId="13" fillId="11" borderId="18" xfId="0" applyFont="1" applyFill="1" applyBorder="1" applyAlignment="1" applyProtection="1">
      <alignment horizontal="left"/>
      <protection locked="0"/>
    </xf>
    <xf numFmtId="0" fontId="13" fillId="11" borderId="19" xfId="0" applyFont="1" applyFill="1" applyBorder="1" applyAlignment="1" applyProtection="1">
      <alignment horizontal="left"/>
      <protection locked="0"/>
    </xf>
    <xf numFmtId="0" fontId="7" fillId="6" borderId="7" xfId="0" applyFont="1" applyFill="1" applyBorder="1" applyAlignment="1" applyProtection="1">
      <alignment horizontal="right"/>
      <protection locked="0"/>
    </xf>
    <xf numFmtId="0" fontId="7" fillId="6" borderId="8" xfId="0" applyFont="1" applyFill="1" applyBorder="1" applyAlignment="1" applyProtection="1">
      <alignment horizontal="right"/>
      <protection locked="0"/>
    </xf>
    <xf numFmtId="44" fontId="16" fillId="8" borderId="1" xfId="1" applyFont="1" applyFill="1" applyBorder="1" applyAlignment="1" applyProtection="1">
      <alignment horizontal="center"/>
      <protection locked="0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topLeftCell="A49" zoomScale="220" zoomScaleNormal="220" workbookViewId="0">
      <selection activeCell="A61" sqref="A61"/>
    </sheetView>
  </sheetViews>
  <sheetFormatPr baseColWidth="10" defaultRowHeight="15"/>
  <cols>
    <col min="1" max="1" width="35" customWidth="1"/>
    <col min="2" max="2" width="5.7109375" customWidth="1"/>
    <col min="3" max="3" width="8.28515625" style="1" customWidth="1"/>
    <col min="4" max="5" width="5.85546875" customWidth="1"/>
    <col min="6" max="6" width="8.5703125" style="1" customWidth="1"/>
    <col min="7" max="7" width="6.140625" customWidth="1"/>
    <col min="8" max="9" width="11.42578125" style="1"/>
  </cols>
  <sheetData>
    <row r="1" spans="1:9" ht="26.25">
      <c r="A1" s="111" t="s">
        <v>46</v>
      </c>
      <c r="B1" s="111"/>
      <c r="C1" s="111"/>
      <c r="D1" s="111"/>
      <c r="E1" s="111"/>
      <c r="F1" s="111"/>
      <c r="G1" s="111"/>
      <c r="H1" s="111"/>
      <c r="I1" s="111"/>
    </row>
    <row r="2" spans="1:9" ht="18.75">
      <c r="A2" s="115" t="s">
        <v>54</v>
      </c>
      <c r="B2" s="115"/>
      <c r="C2" s="115"/>
      <c r="D2" s="115"/>
      <c r="E2" s="115"/>
      <c r="F2" s="115"/>
      <c r="G2" s="115"/>
      <c r="H2" s="115"/>
      <c r="I2" s="115"/>
    </row>
    <row r="3" spans="1:9" ht="15.75" thickBot="1">
      <c r="A3" s="20"/>
      <c r="B3" s="20"/>
      <c r="C3" s="21"/>
      <c r="D3" s="20"/>
      <c r="E3" s="20"/>
      <c r="F3" s="21"/>
      <c r="G3" s="20"/>
      <c r="H3" s="21"/>
      <c r="I3" s="21"/>
    </row>
    <row r="4" spans="1:9">
      <c r="A4" s="112" t="s">
        <v>82</v>
      </c>
      <c r="B4" s="113"/>
      <c r="C4" s="113"/>
      <c r="D4" s="113"/>
      <c r="E4" s="113"/>
      <c r="F4" s="113"/>
      <c r="G4" s="113"/>
      <c r="H4" s="113"/>
      <c r="I4" s="114"/>
    </row>
    <row r="5" spans="1:9" ht="15.75" thickBot="1">
      <c r="A5" s="123" t="s">
        <v>83</v>
      </c>
      <c r="B5" s="124"/>
      <c r="C5" s="124"/>
      <c r="D5" s="124"/>
      <c r="E5" s="124"/>
      <c r="F5" s="124"/>
      <c r="G5" s="124"/>
      <c r="H5" s="124"/>
      <c r="I5" s="125"/>
    </row>
    <row r="6" spans="1:9" ht="15.75" thickBot="1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112" t="s">
        <v>70</v>
      </c>
      <c r="B7" s="113"/>
      <c r="C7" s="113"/>
      <c r="D7" s="113"/>
      <c r="E7" s="113"/>
      <c r="F7" s="113"/>
      <c r="G7" s="113"/>
      <c r="H7" s="113"/>
      <c r="I7" s="114"/>
    </row>
    <row r="8" spans="1:9" ht="15.75" thickBot="1">
      <c r="A8" s="123" t="s">
        <v>53</v>
      </c>
      <c r="B8" s="124"/>
      <c r="C8" s="124"/>
      <c r="D8" s="124"/>
      <c r="E8" s="124"/>
      <c r="F8" s="124"/>
      <c r="G8" s="124"/>
      <c r="H8" s="124"/>
      <c r="I8" s="125"/>
    </row>
    <row r="9" spans="1:9" ht="15.75" thickBot="1">
      <c r="A9" s="5"/>
      <c r="B9" s="5"/>
      <c r="C9" s="5"/>
      <c r="D9" s="5"/>
      <c r="E9" s="5"/>
      <c r="F9" s="5"/>
      <c r="G9" s="5"/>
      <c r="H9" s="5"/>
      <c r="I9" s="5"/>
    </row>
    <row r="10" spans="1:9" ht="15.75" thickBot="1">
      <c r="A10" s="15" t="s">
        <v>71</v>
      </c>
      <c r="B10" s="16"/>
      <c r="C10" s="5"/>
      <c r="D10" s="15" t="s">
        <v>72</v>
      </c>
      <c r="E10" s="17"/>
      <c r="F10" s="17"/>
      <c r="G10" s="17"/>
      <c r="H10" s="16"/>
      <c r="I10" s="5"/>
    </row>
    <row r="11" spans="1:9" ht="15.75" thickBot="1">
      <c r="A11" s="15" t="s">
        <v>73</v>
      </c>
      <c r="B11" s="16"/>
      <c r="C11" s="5"/>
      <c r="D11" s="5"/>
      <c r="E11" s="5"/>
      <c r="F11" s="5"/>
      <c r="G11" s="5"/>
      <c r="H11" s="5"/>
      <c r="I11" s="5"/>
    </row>
    <row r="12" spans="1:9" ht="15.75" thickBot="1">
      <c r="A12" s="20"/>
      <c r="B12" s="20"/>
      <c r="C12" s="21"/>
      <c r="D12" s="20"/>
      <c r="E12" s="20"/>
      <c r="F12" s="21"/>
      <c r="G12" s="20"/>
      <c r="H12" s="21"/>
      <c r="I12" s="21"/>
    </row>
    <row r="13" spans="1:9">
      <c r="A13" s="23" t="s">
        <v>36</v>
      </c>
      <c r="B13" s="24"/>
      <c r="C13" s="25"/>
      <c r="D13" s="24"/>
      <c r="E13" s="24"/>
      <c r="F13" s="25"/>
      <c r="G13" s="24"/>
      <c r="H13" s="25"/>
      <c r="I13" s="26"/>
    </row>
    <row r="14" spans="1:9" ht="36.75" customHeight="1">
      <c r="A14" s="120" t="s">
        <v>0</v>
      </c>
      <c r="B14" s="121"/>
      <c r="C14" s="121"/>
      <c r="D14" s="121"/>
      <c r="E14" s="121"/>
      <c r="F14" s="121"/>
      <c r="G14" s="121"/>
      <c r="H14" s="121"/>
      <c r="I14" s="122"/>
    </row>
    <row r="15" spans="1:9" ht="10.5" customHeight="1" thickBot="1">
      <c r="A15" s="100"/>
      <c r="B15" s="101"/>
      <c r="C15" s="27"/>
      <c r="D15" s="101"/>
      <c r="E15" s="101"/>
      <c r="F15" s="27"/>
      <c r="G15" s="101"/>
      <c r="H15" s="27"/>
      <c r="I15" s="28"/>
    </row>
    <row r="16" spans="1:9">
      <c r="A16" s="29"/>
      <c r="B16" s="30" t="s">
        <v>8</v>
      </c>
      <c r="C16" s="31" t="s">
        <v>79</v>
      </c>
      <c r="D16" s="32" t="s">
        <v>9</v>
      </c>
      <c r="E16" s="32" t="s">
        <v>8</v>
      </c>
      <c r="F16" s="31" t="s">
        <v>79</v>
      </c>
      <c r="G16" s="32" t="s">
        <v>9</v>
      </c>
      <c r="H16" s="31" t="s">
        <v>6</v>
      </c>
      <c r="I16" s="33" t="s">
        <v>7</v>
      </c>
    </row>
    <row r="17" spans="1:9">
      <c r="A17" s="34" t="s">
        <v>1</v>
      </c>
      <c r="B17" s="35">
        <v>1</v>
      </c>
      <c r="C17" s="36">
        <v>11</v>
      </c>
      <c r="D17" s="3"/>
      <c r="E17" s="37"/>
      <c r="F17" s="37"/>
      <c r="G17" s="37"/>
      <c r="H17" s="36">
        <f>(C17*D17)+((F17*G17)*E17)</f>
        <v>0</v>
      </c>
      <c r="I17" s="38">
        <f>(B17*D17)+(E17*G17)</f>
        <v>0</v>
      </c>
    </row>
    <row r="18" spans="1:9">
      <c r="A18" s="34" t="s">
        <v>2</v>
      </c>
      <c r="B18" s="35">
        <v>1</v>
      </c>
      <c r="C18" s="36">
        <v>11.8</v>
      </c>
      <c r="D18" s="3"/>
      <c r="E18" s="37"/>
      <c r="F18" s="37"/>
      <c r="G18" s="37"/>
      <c r="H18" s="36">
        <f>(C18*D18)+((F18*G18)*E18)</f>
        <v>0</v>
      </c>
      <c r="I18" s="38">
        <f>(B18*D18)+(E18*G18)</f>
        <v>0</v>
      </c>
    </row>
    <row r="19" spans="1:9">
      <c r="A19" s="34" t="s">
        <v>3</v>
      </c>
      <c r="B19" s="35">
        <v>1</v>
      </c>
      <c r="C19" s="36">
        <v>13.9</v>
      </c>
      <c r="D19" s="3"/>
      <c r="E19" s="37"/>
      <c r="F19" s="37"/>
      <c r="G19" s="37"/>
      <c r="H19" s="36">
        <f>(C19*D19)+((F19*G19)*E19)</f>
        <v>0</v>
      </c>
      <c r="I19" s="38">
        <f>(B19*D19)+(E19*G19)</f>
        <v>0</v>
      </c>
    </row>
    <row r="20" spans="1:9">
      <c r="A20" s="39" t="s">
        <v>4</v>
      </c>
      <c r="B20" s="40">
        <v>1</v>
      </c>
      <c r="C20" s="41">
        <v>16</v>
      </c>
      <c r="D20" s="18"/>
      <c r="E20" s="19"/>
      <c r="F20" s="19"/>
      <c r="G20" s="19"/>
      <c r="H20" s="36">
        <f>(C20*D20)+((F20*G20)*E20)</f>
        <v>0</v>
      </c>
      <c r="I20" s="38">
        <f>(B20*D20)+(E20*G20)</f>
        <v>0</v>
      </c>
    </row>
    <row r="21" spans="1:9">
      <c r="A21" s="39" t="s">
        <v>84</v>
      </c>
      <c r="B21" s="40">
        <v>1</v>
      </c>
      <c r="C21" s="41">
        <v>17.600000000000001</v>
      </c>
      <c r="D21" s="18"/>
      <c r="E21" s="19"/>
      <c r="F21" s="19"/>
      <c r="G21" s="19"/>
      <c r="H21" s="36">
        <f>(C21*D21)+((F21*G21)*E21)</f>
        <v>0</v>
      </c>
      <c r="I21" s="38">
        <f>(B21*D21)+(E21*G21)</f>
        <v>0</v>
      </c>
    </row>
    <row r="22" spans="1:9" ht="15.75" thickBot="1">
      <c r="A22" s="118" t="s">
        <v>35</v>
      </c>
      <c r="B22" s="119"/>
      <c r="C22" s="119"/>
      <c r="D22" s="119"/>
      <c r="E22" s="119"/>
      <c r="F22" s="119"/>
      <c r="G22" s="119"/>
      <c r="H22" s="42">
        <f>SUM(H17:H21)</f>
        <v>0</v>
      </c>
      <c r="I22" s="43">
        <f>SUM(I17:I21)</f>
        <v>0</v>
      </c>
    </row>
    <row r="23" spans="1:9" ht="15.75" thickBot="1">
      <c r="A23" s="20"/>
      <c r="B23" s="20"/>
      <c r="C23" s="21"/>
      <c r="D23" s="20"/>
      <c r="E23" s="20"/>
      <c r="F23" s="21"/>
      <c r="G23" s="20"/>
      <c r="H23" s="21"/>
      <c r="I23" s="21"/>
    </row>
    <row r="24" spans="1:9">
      <c r="A24" s="44" t="s">
        <v>37</v>
      </c>
      <c r="B24" s="45"/>
      <c r="C24" s="46"/>
      <c r="D24" s="45"/>
      <c r="E24" s="45"/>
      <c r="F24" s="46"/>
      <c r="G24" s="45"/>
      <c r="H24" s="46"/>
      <c r="I24" s="47"/>
    </row>
    <row r="25" spans="1:9" ht="15.75" thickBot="1">
      <c r="A25" s="48"/>
      <c r="B25" s="49"/>
      <c r="C25" s="50"/>
      <c r="D25" s="49"/>
      <c r="E25" s="49"/>
      <c r="F25" s="50"/>
      <c r="G25" s="49"/>
      <c r="H25" s="50"/>
      <c r="I25" s="51"/>
    </row>
    <row r="26" spans="1:9">
      <c r="A26" s="52"/>
      <c r="B26" s="53" t="s">
        <v>8</v>
      </c>
      <c r="C26" s="54" t="s">
        <v>79</v>
      </c>
      <c r="D26" s="53" t="s">
        <v>9</v>
      </c>
      <c r="E26" s="53" t="s">
        <v>8</v>
      </c>
      <c r="F26" s="54" t="s">
        <v>79</v>
      </c>
      <c r="G26" s="53" t="s">
        <v>9</v>
      </c>
      <c r="H26" s="54" t="s">
        <v>6</v>
      </c>
      <c r="I26" s="55" t="s">
        <v>7</v>
      </c>
    </row>
    <row r="27" spans="1:9">
      <c r="A27" s="56" t="s">
        <v>3</v>
      </c>
      <c r="B27" s="57">
        <v>1</v>
      </c>
      <c r="C27" s="58">
        <v>15.5</v>
      </c>
      <c r="D27" s="3"/>
      <c r="E27" s="19"/>
      <c r="F27" s="19"/>
      <c r="G27" s="19"/>
      <c r="H27" s="58">
        <f>(C27*D27)+((F27*G27)*E27)</f>
        <v>0</v>
      </c>
      <c r="I27" s="59">
        <f>(B27*D27)+(E27*G27)</f>
        <v>0</v>
      </c>
    </row>
    <row r="28" spans="1:9">
      <c r="A28" s="56" t="s">
        <v>4</v>
      </c>
      <c r="B28" s="57">
        <v>1</v>
      </c>
      <c r="C28" s="58">
        <v>18</v>
      </c>
      <c r="D28" s="3"/>
      <c r="E28" s="19"/>
      <c r="F28" s="19"/>
      <c r="G28" s="19"/>
      <c r="H28" s="58">
        <f>(C28*D28)+((F28*G28)*E28)</f>
        <v>0</v>
      </c>
      <c r="I28" s="59">
        <f>(B28*D28)+(E28*G28)</f>
        <v>0</v>
      </c>
    </row>
    <row r="29" spans="1:9">
      <c r="A29" s="56" t="s">
        <v>85</v>
      </c>
      <c r="B29" s="57">
        <v>1</v>
      </c>
      <c r="C29" s="58">
        <v>22</v>
      </c>
      <c r="D29" s="3"/>
      <c r="E29" s="19"/>
      <c r="F29" s="19"/>
      <c r="G29" s="19"/>
      <c r="H29" s="58">
        <f>(C29*D29)+((F29*G29)*E29)</f>
        <v>0</v>
      </c>
      <c r="I29" s="59">
        <f>(B29*D29)+(E29*G29)</f>
        <v>0</v>
      </c>
    </row>
    <row r="30" spans="1:9">
      <c r="A30" s="60" t="s">
        <v>86</v>
      </c>
      <c r="B30" s="61">
        <v>1</v>
      </c>
      <c r="C30" s="62">
        <v>29.5</v>
      </c>
      <c r="D30" s="18"/>
      <c r="E30" s="19"/>
      <c r="F30" s="19"/>
      <c r="G30" s="19"/>
      <c r="H30" s="58">
        <f>(C30*D30)+((F30*G30)*E30)</f>
        <v>0</v>
      </c>
      <c r="I30" s="59">
        <f>(B30*D30)+(E30*G30)</f>
        <v>0</v>
      </c>
    </row>
    <row r="31" spans="1:9" ht="15.75" thickBot="1">
      <c r="A31" s="116" t="s">
        <v>10</v>
      </c>
      <c r="B31" s="117"/>
      <c r="C31" s="117"/>
      <c r="D31" s="117"/>
      <c r="E31" s="117"/>
      <c r="F31" s="117"/>
      <c r="G31" s="117"/>
      <c r="H31" s="63">
        <f>SUM(H27:H30)</f>
        <v>0</v>
      </c>
      <c r="I31" s="64">
        <f>SUM(I27:I30)</f>
        <v>0</v>
      </c>
    </row>
    <row r="32" spans="1:9" ht="15.75" thickBot="1">
      <c r="A32" s="65"/>
      <c r="B32" s="65"/>
      <c r="C32" s="66"/>
      <c r="D32" s="65"/>
      <c r="E32" s="65"/>
      <c r="F32" s="66"/>
      <c r="G32" s="65"/>
      <c r="H32" s="66"/>
      <c r="I32" s="66"/>
    </row>
    <row r="33" spans="1:9">
      <c r="A33" s="102" t="s">
        <v>38</v>
      </c>
      <c r="B33" s="103"/>
      <c r="C33" s="103"/>
      <c r="D33" s="103"/>
      <c r="E33" s="103"/>
      <c r="F33" s="103"/>
      <c r="G33" s="103"/>
      <c r="H33" s="103"/>
      <c r="I33" s="104"/>
    </row>
    <row r="34" spans="1:9">
      <c r="A34" s="67" t="s">
        <v>50</v>
      </c>
      <c r="B34" s="2" t="s">
        <v>8</v>
      </c>
      <c r="C34" s="68" t="s">
        <v>80</v>
      </c>
      <c r="D34" s="2" t="s">
        <v>9</v>
      </c>
      <c r="E34" s="2" t="s">
        <v>8</v>
      </c>
      <c r="F34" s="68" t="s">
        <v>80</v>
      </c>
      <c r="G34" s="2" t="s">
        <v>9</v>
      </c>
      <c r="H34" s="68" t="s">
        <v>6</v>
      </c>
      <c r="I34" s="69" t="s">
        <v>7</v>
      </c>
    </row>
    <row r="35" spans="1:9">
      <c r="A35" s="70" t="s">
        <v>5</v>
      </c>
      <c r="B35" s="71">
        <v>0.25</v>
      </c>
      <c r="C35" s="72">
        <v>2.2000000000000002</v>
      </c>
      <c r="D35" s="3"/>
      <c r="E35" s="37"/>
      <c r="F35" s="73"/>
      <c r="G35" s="37"/>
      <c r="H35" s="72">
        <f>(C35*D35)+(F35*G35)</f>
        <v>0</v>
      </c>
      <c r="I35" s="74">
        <f>(B35*D35)+(E35*G35)</f>
        <v>0</v>
      </c>
    </row>
    <row r="36" spans="1:9">
      <c r="A36" s="70" t="s">
        <v>11</v>
      </c>
      <c r="B36" s="71">
        <v>0.5</v>
      </c>
      <c r="C36" s="72">
        <v>2.5</v>
      </c>
      <c r="D36" s="3"/>
      <c r="E36" s="71">
        <v>0.15</v>
      </c>
      <c r="F36" s="72">
        <v>1.2</v>
      </c>
      <c r="G36" s="3"/>
      <c r="H36" s="72">
        <f t="shared" ref="H36:H99" si="0">(C36*D36)+(F36*G36)</f>
        <v>0</v>
      </c>
      <c r="I36" s="74">
        <f t="shared" ref="I36:I79" si="1">(B36*D36)+(E36*G36)</f>
        <v>0</v>
      </c>
    </row>
    <row r="37" spans="1:9">
      <c r="A37" s="70" t="s">
        <v>92</v>
      </c>
      <c r="B37" s="71">
        <v>0.5</v>
      </c>
      <c r="C37" s="72">
        <v>3</v>
      </c>
      <c r="D37" s="3"/>
      <c r="E37" s="71">
        <v>0.15</v>
      </c>
      <c r="F37" s="72">
        <v>1.2</v>
      </c>
      <c r="G37" s="3"/>
      <c r="H37" s="72">
        <f t="shared" si="0"/>
        <v>0</v>
      </c>
      <c r="I37" s="74">
        <f t="shared" si="1"/>
        <v>0</v>
      </c>
    </row>
    <row r="38" spans="1:9">
      <c r="A38" s="70" t="s">
        <v>12</v>
      </c>
      <c r="B38" s="71">
        <v>0.5</v>
      </c>
      <c r="C38" s="72">
        <v>3</v>
      </c>
      <c r="D38" s="3"/>
      <c r="E38" s="71">
        <v>0.15</v>
      </c>
      <c r="F38" s="72">
        <v>1.2</v>
      </c>
      <c r="G38" s="3"/>
      <c r="H38" s="72">
        <f t="shared" si="0"/>
        <v>0</v>
      </c>
      <c r="I38" s="74">
        <f t="shared" si="1"/>
        <v>0</v>
      </c>
    </row>
    <row r="39" spans="1:9">
      <c r="A39" s="70" t="s">
        <v>13</v>
      </c>
      <c r="B39" s="71">
        <v>0.5</v>
      </c>
      <c r="C39" s="72">
        <v>3</v>
      </c>
      <c r="D39" s="3"/>
      <c r="E39" s="71">
        <v>0.15</v>
      </c>
      <c r="F39" s="72">
        <v>1.2</v>
      </c>
      <c r="G39" s="3"/>
      <c r="H39" s="72">
        <f t="shared" si="0"/>
        <v>0</v>
      </c>
      <c r="I39" s="74">
        <f t="shared" si="1"/>
        <v>0</v>
      </c>
    </row>
    <row r="40" spans="1:9">
      <c r="A40" s="70" t="s">
        <v>14</v>
      </c>
      <c r="B40" s="71">
        <v>0.5</v>
      </c>
      <c r="C40" s="72">
        <v>3</v>
      </c>
      <c r="D40" s="3"/>
      <c r="E40" s="71">
        <v>0.15</v>
      </c>
      <c r="F40" s="72">
        <v>1.2</v>
      </c>
      <c r="G40" s="3"/>
      <c r="H40" s="72">
        <f t="shared" si="0"/>
        <v>0</v>
      </c>
      <c r="I40" s="74">
        <f t="shared" si="1"/>
        <v>0</v>
      </c>
    </row>
    <row r="41" spans="1:9">
      <c r="A41" s="70" t="s">
        <v>15</v>
      </c>
      <c r="B41" s="71">
        <v>0.5</v>
      </c>
      <c r="C41" s="72">
        <v>3</v>
      </c>
      <c r="D41" s="3"/>
      <c r="E41" s="71">
        <v>0.15</v>
      </c>
      <c r="F41" s="72">
        <v>1.2</v>
      </c>
      <c r="G41" s="3"/>
      <c r="H41" s="72">
        <f t="shared" si="0"/>
        <v>0</v>
      </c>
      <c r="I41" s="74">
        <f t="shared" si="1"/>
        <v>0</v>
      </c>
    </row>
    <row r="42" spans="1:9">
      <c r="A42" s="70" t="s">
        <v>87</v>
      </c>
      <c r="B42" s="71">
        <v>0.5</v>
      </c>
      <c r="C42" s="72">
        <v>3</v>
      </c>
      <c r="D42" s="3"/>
      <c r="E42" s="71">
        <v>0.15</v>
      </c>
      <c r="F42" s="72">
        <v>1.2</v>
      </c>
      <c r="G42" s="3"/>
      <c r="H42" s="72">
        <f t="shared" si="0"/>
        <v>0</v>
      </c>
      <c r="I42" s="74">
        <f t="shared" si="1"/>
        <v>0</v>
      </c>
    </row>
    <row r="43" spans="1:9">
      <c r="A43" s="70" t="s">
        <v>88</v>
      </c>
      <c r="B43" s="71">
        <v>0.5</v>
      </c>
      <c r="C43" s="72">
        <v>3</v>
      </c>
      <c r="D43" s="3"/>
      <c r="E43" s="71">
        <v>0.15</v>
      </c>
      <c r="F43" s="72">
        <v>1.2</v>
      </c>
      <c r="G43" s="3"/>
      <c r="H43" s="72">
        <f t="shared" si="0"/>
        <v>0</v>
      </c>
      <c r="I43" s="74">
        <f t="shared" si="1"/>
        <v>0</v>
      </c>
    </row>
    <row r="44" spans="1:9">
      <c r="A44" s="70" t="s">
        <v>89</v>
      </c>
      <c r="B44" s="71">
        <v>0.5</v>
      </c>
      <c r="C44" s="72">
        <v>3</v>
      </c>
      <c r="D44" s="3"/>
      <c r="E44" s="71">
        <v>0.15</v>
      </c>
      <c r="F44" s="72">
        <v>1.2</v>
      </c>
      <c r="G44" s="3"/>
      <c r="H44" s="72">
        <f t="shared" si="0"/>
        <v>0</v>
      </c>
      <c r="I44" s="74">
        <f t="shared" si="1"/>
        <v>0</v>
      </c>
    </row>
    <row r="45" spans="1:9">
      <c r="A45" s="70" t="s">
        <v>90</v>
      </c>
      <c r="B45" s="71">
        <v>0.5</v>
      </c>
      <c r="C45" s="72">
        <v>3</v>
      </c>
      <c r="D45" s="3"/>
      <c r="E45" s="71">
        <v>0.15</v>
      </c>
      <c r="F45" s="72">
        <v>1.2</v>
      </c>
      <c r="G45" s="3"/>
      <c r="H45" s="72">
        <f t="shared" si="0"/>
        <v>0</v>
      </c>
      <c r="I45" s="74">
        <f t="shared" si="1"/>
        <v>0</v>
      </c>
    </row>
    <row r="46" spans="1:9">
      <c r="A46" s="70" t="s">
        <v>91</v>
      </c>
      <c r="B46" s="71">
        <v>0.5</v>
      </c>
      <c r="C46" s="72">
        <v>3</v>
      </c>
      <c r="D46" s="3"/>
      <c r="E46" s="71">
        <v>0.15</v>
      </c>
      <c r="F46" s="72">
        <v>1.2</v>
      </c>
      <c r="G46" s="3"/>
      <c r="H46" s="72">
        <f t="shared" si="0"/>
        <v>0</v>
      </c>
      <c r="I46" s="74">
        <f t="shared" si="1"/>
        <v>0</v>
      </c>
    </row>
    <row r="47" spans="1:9">
      <c r="A47" s="70" t="s">
        <v>66</v>
      </c>
      <c r="B47" s="71">
        <v>0.14000000000000001</v>
      </c>
      <c r="C47" s="72">
        <v>2.2000000000000002</v>
      </c>
      <c r="D47" s="3"/>
      <c r="E47" s="37"/>
      <c r="F47" s="73"/>
      <c r="G47" s="37"/>
      <c r="H47" s="72">
        <f t="shared" si="0"/>
        <v>0</v>
      </c>
      <c r="I47" s="74">
        <f t="shared" si="1"/>
        <v>0</v>
      </c>
    </row>
    <row r="48" spans="1:9">
      <c r="A48" s="70" t="s">
        <v>67</v>
      </c>
      <c r="B48" s="71">
        <v>0.14000000000000001</v>
      </c>
      <c r="C48" s="72">
        <v>2.2000000000000002</v>
      </c>
      <c r="D48" s="3"/>
      <c r="E48" s="37"/>
      <c r="F48" s="73"/>
      <c r="G48" s="37"/>
      <c r="H48" s="72">
        <f t="shared" si="0"/>
        <v>0</v>
      </c>
      <c r="I48" s="74">
        <f t="shared" si="1"/>
        <v>0</v>
      </c>
    </row>
    <row r="49" spans="1:9">
      <c r="A49" s="70" t="s">
        <v>68</v>
      </c>
      <c r="B49" s="71">
        <v>0.14000000000000001</v>
      </c>
      <c r="C49" s="72">
        <v>2.2000000000000002</v>
      </c>
      <c r="D49" s="3"/>
      <c r="E49" s="37"/>
      <c r="F49" s="73"/>
      <c r="G49" s="37"/>
      <c r="H49" s="72">
        <f t="shared" si="0"/>
        <v>0</v>
      </c>
      <c r="I49" s="74">
        <f t="shared" si="1"/>
        <v>0</v>
      </c>
    </row>
    <row r="50" spans="1:9">
      <c r="A50" s="70" t="s">
        <v>69</v>
      </c>
      <c r="B50" s="71">
        <v>0.14000000000000001</v>
      </c>
      <c r="C50" s="72">
        <v>2.2000000000000002</v>
      </c>
      <c r="D50" s="3"/>
      <c r="E50" s="37"/>
      <c r="F50" s="73"/>
      <c r="G50" s="37"/>
      <c r="H50" s="72">
        <f t="shared" si="0"/>
        <v>0</v>
      </c>
      <c r="I50" s="74">
        <f t="shared" si="1"/>
        <v>0</v>
      </c>
    </row>
    <row r="51" spans="1:9">
      <c r="A51" s="70" t="s">
        <v>93</v>
      </c>
      <c r="B51" s="71">
        <v>0.14000000000000001</v>
      </c>
      <c r="C51" s="72">
        <v>2.2000000000000002</v>
      </c>
      <c r="D51" s="3"/>
      <c r="E51" s="37"/>
      <c r="F51" s="73"/>
      <c r="G51" s="37"/>
      <c r="H51" s="72">
        <f t="shared" si="0"/>
        <v>0</v>
      </c>
      <c r="I51" s="74">
        <f t="shared" si="1"/>
        <v>0</v>
      </c>
    </row>
    <row r="52" spans="1:9">
      <c r="A52" s="70" t="s">
        <v>16</v>
      </c>
      <c r="B52" s="71">
        <v>0.14000000000000001</v>
      </c>
      <c r="C52" s="72">
        <v>2.2000000000000002</v>
      </c>
      <c r="D52" s="3"/>
      <c r="E52" s="37"/>
      <c r="F52" s="73"/>
      <c r="G52" s="37"/>
      <c r="H52" s="72">
        <f t="shared" si="0"/>
        <v>0</v>
      </c>
      <c r="I52" s="74">
        <f t="shared" si="1"/>
        <v>0</v>
      </c>
    </row>
    <row r="53" spans="1:9">
      <c r="A53" s="70" t="s">
        <v>94</v>
      </c>
      <c r="B53" s="71">
        <v>0.14000000000000001</v>
      </c>
      <c r="C53" s="72">
        <v>2.5</v>
      </c>
      <c r="D53" s="3"/>
      <c r="E53" s="37"/>
      <c r="F53" s="73"/>
      <c r="G53" s="37"/>
      <c r="H53" s="72">
        <f t="shared" si="0"/>
        <v>0</v>
      </c>
      <c r="I53" s="74">
        <f t="shared" si="1"/>
        <v>0</v>
      </c>
    </row>
    <row r="54" spans="1:9">
      <c r="A54" s="70" t="s">
        <v>95</v>
      </c>
      <c r="B54" s="71">
        <v>0.14000000000000001</v>
      </c>
      <c r="C54" s="72">
        <v>2.2000000000000002</v>
      </c>
      <c r="D54" s="3"/>
      <c r="E54" s="37"/>
      <c r="F54" s="73"/>
      <c r="G54" s="37"/>
      <c r="H54" s="72">
        <f t="shared" si="0"/>
        <v>0</v>
      </c>
      <c r="I54" s="74">
        <f t="shared" si="1"/>
        <v>0</v>
      </c>
    </row>
    <row r="55" spans="1:9">
      <c r="A55" s="70" t="s">
        <v>17</v>
      </c>
      <c r="B55" s="71">
        <v>0.15</v>
      </c>
      <c r="C55" s="72">
        <v>2.8</v>
      </c>
      <c r="D55" s="3"/>
      <c r="E55" s="37"/>
      <c r="F55" s="73"/>
      <c r="G55" s="37"/>
      <c r="H55" s="72">
        <f t="shared" si="0"/>
        <v>0</v>
      </c>
      <c r="I55" s="74">
        <f t="shared" si="1"/>
        <v>0</v>
      </c>
    </row>
    <row r="56" spans="1:9" ht="5.0999999999999996" customHeight="1">
      <c r="A56" s="105"/>
      <c r="B56" s="106"/>
      <c r="C56" s="106"/>
      <c r="D56" s="106"/>
      <c r="E56" s="106"/>
      <c r="F56" s="106"/>
      <c r="G56" s="106"/>
      <c r="H56" s="106"/>
      <c r="I56" s="107"/>
    </row>
    <row r="57" spans="1:9">
      <c r="A57" s="75" t="s">
        <v>48</v>
      </c>
      <c r="B57" s="2" t="s">
        <v>8</v>
      </c>
      <c r="C57" s="145" t="s">
        <v>79</v>
      </c>
      <c r="D57" s="2" t="s">
        <v>9</v>
      </c>
      <c r="E57" s="37"/>
      <c r="F57" s="73"/>
      <c r="G57" s="37"/>
      <c r="H57" s="68" t="s">
        <v>6</v>
      </c>
      <c r="I57" s="69" t="s">
        <v>7</v>
      </c>
    </row>
    <row r="58" spans="1:9">
      <c r="A58" s="76" t="s">
        <v>18</v>
      </c>
      <c r="B58" s="77">
        <v>1.4</v>
      </c>
      <c r="C58" s="72">
        <v>20.5</v>
      </c>
      <c r="D58" s="4"/>
      <c r="E58" s="78"/>
      <c r="F58" s="73"/>
      <c r="G58" s="78"/>
      <c r="H58" s="72">
        <f>(D58*(C58*B58))</f>
        <v>0</v>
      </c>
      <c r="I58" s="74">
        <f t="shared" ref="I58:I73" si="2">(B58*D58)+(E58*G58)</f>
        <v>0</v>
      </c>
    </row>
    <row r="59" spans="1:9">
      <c r="A59" s="76" t="s">
        <v>19</v>
      </c>
      <c r="B59" s="77">
        <v>1.5</v>
      </c>
      <c r="C59" s="72">
        <v>22.5</v>
      </c>
      <c r="D59" s="4"/>
      <c r="E59" s="78"/>
      <c r="F59" s="73"/>
      <c r="G59" s="78"/>
      <c r="H59" s="72">
        <f t="shared" ref="H59:H73" si="3">(D59*(C59*B59))</f>
        <v>0</v>
      </c>
      <c r="I59" s="74">
        <f t="shared" si="2"/>
        <v>0</v>
      </c>
    </row>
    <row r="60" spans="1:9">
      <c r="A60" s="76" t="s">
        <v>96</v>
      </c>
      <c r="B60" s="77">
        <v>1.8</v>
      </c>
      <c r="C60" s="72">
        <v>60</v>
      </c>
      <c r="D60" s="4"/>
      <c r="E60" s="78"/>
      <c r="F60" s="73"/>
      <c r="G60" s="78"/>
      <c r="H60" s="72">
        <f t="shared" si="3"/>
        <v>0</v>
      </c>
      <c r="I60" s="74">
        <f t="shared" si="2"/>
        <v>0</v>
      </c>
    </row>
    <row r="61" spans="1:9">
      <c r="A61" s="79" t="s">
        <v>60</v>
      </c>
      <c r="B61" s="77">
        <v>2</v>
      </c>
      <c r="C61" s="72">
        <v>22</v>
      </c>
      <c r="D61" s="4"/>
      <c r="E61" s="78"/>
      <c r="F61" s="73"/>
      <c r="G61" s="78"/>
      <c r="H61" s="72">
        <f t="shared" si="3"/>
        <v>0</v>
      </c>
      <c r="I61" s="74">
        <f t="shared" si="2"/>
        <v>0</v>
      </c>
    </row>
    <row r="62" spans="1:9">
      <c r="A62" s="79" t="s">
        <v>97</v>
      </c>
      <c r="B62" s="77">
        <v>1</v>
      </c>
      <c r="C62" s="72">
        <v>24</v>
      </c>
      <c r="D62" s="4"/>
      <c r="E62" s="78"/>
      <c r="F62" s="73"/>
      <c r="G62" s="78"/>
      <c r="H62" s="72">
        <f t="shared" si="3"/>
        <v>0</v>
      </c>
      <c r="I62" s="74">
        <f t="shared" si="2"/>
        <v>0</v>
      </c>
    </row>
    <row r="63" spans="1:9">
      <c r="A63" s="79" t="s">
        <v>59</v>
      </c>
      <c r="B63" s="77">
        <v>1.8</v>
      </c>
      <c r="C63" s="72">
        <v>20</v>
      </c>
      <c r="D63" s="4"/>
      <c r="E63" s="78"/>
      <c r="F63" s="73"/>
      <c r="G63" s="78"/>
      <c r="H63" s="72">
        <f t="shared" si="3"/>
        <v>0</v>
      </c>
      <c r="I63" s="74">
        <f t="shared" si="2"/>
        <v>0</v>
      </c>
    </row>
    <row r="64" spans="1:9">
      <c r="A64" s="79" t="s">
        <v>107</v>
      </c>
      <c r="B64" s="77">
        <v>0.8</v>
      </c>
      <c r="C64" s="72">
        <v>19.5</v>
      </c>
      <c r="D64" s="4"/>
      <c r="E64" s="78"/>
      <c r="F64" s="73"/>
      <c r="G64" s="78"/>
      <c r="H64" s="72">
        <f t="shared" si="3"/>
        <v>0</v>
      </c>
      <c r="I64" s="74">
        <f t="shared" si="2"/>
        <v>0</v>
      </c>
    </row>
    <row r="65" spans="1:9">
      <c r="A65" s="79" t="s">
        <v>98</v>
      </c>
      <c r="B65" s="77">
        <v>1</v>
      </c>
      <c r="C65" s="72">
        <v>19.5</v>
      </c>
      <c r="D65" s="4"/>
      <c r="E65" s="78"/>
      <c r="F65" s="73"/>
      <c r="G65" s="78"/>
      <c r="H65" s="72">
        <f t="shared" si="3"/>
        <v>0</v>
      </c>
      <c r="I65" s="74">
        <f t="shared" si="2"/>
        <v>0</v>
      </c>
    </row>
    <row r="66" spans="1:9">
      <c r="A66" s="79" t="s">
        <v>61</v>
      </c>
      <c r="B66" s="77">
        <v>1</v>
      </c>
      <c r="C66" s="72">
        <v>13.5</v>
      </c>
      <c r="D66" s="4"/>
      <c r="E66" s="78"/>
      <c r="F66" s="73"/>
      <c r="G66" s="78"/>
      <c r="H66" s="72">
        <f t="shared" si="3"/>
        <v>0</v>
      </c>
      <c r="I66" s="74">
        <f t="shared" si="2"/>
        <v>0</v>
      </c>
    </row>
    <row r="67" spans="1:9">
      <c r="A67" s="79" t="s">
        <v>62</v>
      </c>
      <c r="B67" s="77">
        <v>0.75</v>
      </c>
      <c r="C67" s="72">
        <v>21</v>
      </c>
      <c r="D67" s="4"/>
      <c r="E67" s="78"/>
      <c r="F67" s="73"/>
      <c r="G67" s="78"/>
      <c r="H67" s="72">
        <f t="shared" si="3"/>
        <v>0</v>
      </c>
      <c r="I67" s="74">
        <f t="shared" si="2"/>
        <v>0</v>
      </c>
    </row>
    <row r="68" spans="1:9">
      <c r="A68" s="79" t="s">
        <v>99</v>
      </c>
      <c r="B68" s="77">
        <v>0.5</v>
      </c>
      <c r="C68" s="72">
        <v>21</v>
      </c>
      <c r="D68" s="4"/>
      <c r="E68" s="78"/>
      <c r="F68" s="73"/>
      <c r="G68" s="78"/>
      <c r="H68" s="72">
        <f t="shared" si="3"/>
        <v>0</v>
      </c>
      <c r="I68" s="74">
        <f t="shared" si="2"/>
        <v>0</v>
      </c>
    </row>
    <row r="69" spans="1:9">
      <c r="A69" s="79" t="s">
        <v>63</v>
      </c>
      <c r="B69" s="77">
        <v>0.3</v>
      </c>
      <c r="C69" s="72">
        <v>22</v>
      </c>
      <c r="D69" s="4"/>
      <c r="E69" s="78"/>
      <c r="F69" s="73"/>
      <c r="G69" s="78"/>
      <c r="H69" s="72">
        <f t="shared" si="3"/>
        <v>0</v>
      </c>
      <c r="I69" s="74">
        <f t="shared" si="2"/>
        <v>0</v>
      </c>
    </row>
    <row r="70" spans="1:9">
      <c r="A70" s="79" t="s">
        <v>100</v>
      </c>
      <c r="B70" s="77">
        <v>0.26</v>
      </c>
      <c r="C70" s="72">
        <v>23</v>
      </c>
      <c r="D70" s="4"/>
      <c r="E70" s="78"/>
      <c r="F70" s="73"/>
      <c r="G70" s="78"/>
      <c r="H70" s="72">
        <f t="shared" si="3"/>
        <v>0</v>
      </c>
      <c r="I70" s="74">
        <f t="shared" si="2"/>
        <v>0</v>
      </c>
    </row>
    <row r="71" spans="1:9">
      <c r="A71" s="79" t="s">
        <v>101</v>
      </c>
      <c r="B71" s="77">
        <v>2.5</v>
      </c>
      <c r="C71" s="72">
        <v>28</v>
      </c>
      <c r="D71" s="4"/>
      <c r="E71" s="78"/>
      <c r="F71" s="73"/>
      <c r="G71" s="78"/>
      <c r="H71" s="72">
        <f t="shared" si="3"/>
        <v>0</v>
      </c>
      <c r="I71" s="74">
        <f t="shared" si="2"/>
        <v>0</v>
      </c>
    </row>
    <row r="72" spans="1:9">
      <c r="A72" s="79" t="s">
        <v>106</v>
      </c>
      <c r="B72" s="77">
        <v>0.4</v>
      </c>
      <c r="C72" s="72">
        <v>13</v>
      </c>
      <c r="D72" s="4"/>
      <c r="E72" s="78"/>
      <c r="F72" s="73"/>
      <c r="G72" s="78"/>
      <c r="H72" s="72">
        <f t="shared" si="3"/>
        <v>0</v>
      </c>
      <c r="I72" s="74">
        <f t="shared" si="2"/>
        <v>0</v>
      </c>
    </row>
    <row r="73" spans="1:9">
      <c r="A73" s="79" t="s">
        <v>102</v>
      </c>
      <c r="B73" s="77">
        <v>0.5</v>
      </c>
      <c r="C73" s="72">
        <v>14</v>
      </c>
      <c r="D73" s="4"/>
      <c r="E73" s="78"/>
      <c r="F73" s="73"/>
      <c r="G73" s="78"/>
      <c r="H73" s="72">
        <f t="shared" si="3"/>
        <v>0</v>
      </c>
      <c r="I73" s="74">
        <f t="shared" si="2"/>
        <v>0</v>
      </c>
    </row>
    <row r="74" spans="1:9" ht="5.0999999999999996" customHeight="1">
      <c r="A74" s="108"/>
      <c r="B74" s="109"/>
      <c r="C74" s="109"/>
      <c r="D74" s="109"/>
      <c r="E74" s="109"/>
      <c r="F74" s="109"/>
      <c r="G74" s="109"/>
      <c r="H74" s="109"/>
      <c r="I74" s="110"/>
    </row>
    <row r="75" spans="1:9">
      <c r="A75" s="80" t="s">
        <v>49</v>
      </c>
      <c r="B75" s="2" t="s">
        <v>8</v>
      </c>
      <c r="C75" s="68" t="s">
        <v>80</v>
      </c>
      <c r="D75" s="2" t="s">
        <v>9</v>
      </c>
      <c r="E75" s="78"/>
      <c r="F75" s="73"/>
      <c r="G75" s="78"/>
      <c r="H75" s="68" t="s">
        <v>6</v>
      </c>
      <c r="I75" s="69" t="s">
        <v>7</v>
      </c>
    </row>
    <row r="76" spans="1:9">
      <c r="A76" s="79" t="s">
        <v>20</v>
      </c>
      <c r="B76" s="77">
        <v>1</v>
      </c>
      <c r="C76" s="72">
        <v>3.6</v>
      </c>
      <c r="D76" s="4"/>
      <c r="E76" s="78"/>
      <c r="F76" s="73"/>
      <c r="G76" s="78"/>
      <c r="H76" s="72">
        <f t="shared" si="0"/>
        <v>0</v>
      </c>
      <c r="I76" s="74">
        <f t="shared" si="1"/>
        <v>0</v>
      </c>
    </row>
    <row r="77" spans="1:9">
      <c r="A77" s="79" t="s">
        <v>64</v>
      </c>
      <c r="B77" s="77">
        <v>1</v>
      </c>
      <c r="C77" s="72">
        <v>4</v>
      </c>
      <c r="D77" s="4"/>
      <c r="E77" s="78"/>
      <c r="F77" s="73"/>
      <c r="G77" s="78"/>
      <c r="H77" s="72">
        <f t="shared" si="0"/>
        <v>0</v>
      </c>
      <c r="I77" s="74">
        <f t="shared" si="1"/>
        <v>0</v>
      </c>
    </row>
    <row r="78" spans="1:9">
      <c r="A78" s="79" t="s">
        <v>21</v>
      </c>
      <c r="B78" s="77">
        <v>1</v>
      </c>
      <c r="C78" s="72">
        <v>5.5</v>
      </c>
      <c r="D78" s="4"/>
      <c r="E78" s="78"/>
      <c r="F78" s="73"/>
      <c r="G78" s="78"/>
      <c r="H78" s="72">
        <f t="shared" si="0"/>
        <v>0</v>
      </c>
      <c r="I78" s="74">
        <f t="shared" si="1"/>
        <v>0</v>
      </c>
    </row>
    <row r="79" spans="1:9" ht="5.0999999999999996" customHeight="1">
      <c r="A79" s="108"/>
      <c r="B79" s="109"/>
      <c r="C79" s="109"/>
      <c r="D79" s="109"/>
      <c r="E79" s="109"/>
      <c r="F79" s="109"/>
      <c r="G79" s="109"/>
      <c r="H79" s="109">
        <f t="shared" si="0"/>
        <v>0</v>
      </c>
      <c r="I79" s="110">
        <f t="shared" si="1"/>
        <v>0</v>
      </c>
    </row>
    <row r="80" spans="1:9">
      <c r="A80" s="80" t="s">
        <v>77</v>
      </c>
      <c r="B80" s="2" t="s">
        <v>8</v>
      </c>
      <c r="C80" s="68" t="s">
        <v>80</v>
      </c>
      <c r="D80" s="2" t="s">
        <v>9</v>
      </c>
      <c r="E80" s="78"/>
      <c r="F80" s="73"/>
      <c r="G80" s="78"/>
      <c r="H80" s="68" t="s">
        <v>6</v>
      </c>
      <c r="I80" s="69" t="s">
        <v>7</v>
      </c>
    </row>
    <row r="81" spans="1:9">
      <c r="A81" s="79" t="s">
        <v>22</v>
      </c>
      <c r="B81" s="77">
        <v>1.5</v>
      </c>
      <c r="C81" s="72">
        <v>7.5</v>
      </c>
      <c r="D81" s="4"/>
      <c r="E81" s="78"/>
      <c r="F81" s="73"/>
      <c r="G81" s="78"/>
      <c r="H81" s="72">
        <f t="shared" si="0"/>
        <v>0</v>
      </c>
      <c r="I81" s="74">
        <f t="shared" ref="I81:I87" si="4">(B81*D81)+(E81*G81)</f>
        <v>0</v>
      </c>
    </row>
    <row r="82" spans="1:9">
      <c r="A82" s="79" t="s">
        <v>23</v>
      </c>
      <c r="B82" s="77">
        <v>1.1499999999999999</v>
      </c>
      <c r="C82" s="72">
        <v>5</v>
      </c>
      <c r="D82" s="4"/>
      <c r="E82" s="78"/>
      <c r="F82" s="73"/>
      <c r="G82" s="78"/>
      <c r="H82" s="72">
        <f t="shared" si="0"/>
        <v>0</v>
      </c>
      <c r="I82" s="74">
        <f t="shared" si="4"/>
        <v>0</v>
      </c>
    </row>
    <row r="83" spans="1:9">
      <c r="A83" s="79" t="s">
        <v>103</v>
      </c>
      <c r="B83" s="77">
        <v>1.1499999999999999</v>
      </c>
      <c r="C83" s="72">
        <v>5</v>
      </c>
      <c r="D83" s="4"/>
      <c r="E83" s="78"/>
      <c r="F83" s="73"/>
      <c r="G83" s="78"/>
      <c r="H83" s="72">
        <f t="shared" si="0"/>
        <v>0</v>
      </c>
      <c r="I83" s="74">
        <f t="shared" si="4"/>
        <v>0</v>
      </c>
    </row>
    <row r="84" spans="1:9">
      <c r="A84" s="79" t="s">
        <v>24</v>
      </c>
      <c r="B84" s="77">
        <v>1.1499999999999999</v>
      </c>
      <c r="C84" s="72">
        <v>5</v>
      </c>
      <c r="D84" s="4"/>
      <c r="E84" s="78"/>
      <c r="F84" s="73"/>
      <c r="G84" s="78"/>
      <c r="H84" s="72">
        <f t="shared" si="0"/>
        <v>0</v>
      </c>
      <c r="I84" s="74">
        <f t="shared" si="4"/>
        <v>0</v>
      </c>
    </row>
    <row r="85" spans="1:9">
      <c r="A85" s="79" t="s">
        <v>25</v>
      </c>
      <c r="B85" s="77">
        <v>1.1499999999999999</v>
      </c>
      <c r="C85" s="72">
        <v>5</v>
      </c>
      <c r="D85" s="4"/>
      <c r="E85" s="78"/>
      <c r="F85" s="73"/>
      <c r="G85" s="78"/>
      <c r="H85" s="72">
        <f t="shared" si="0"/>
        <v>0</v>
      </c>
      <c r="I85" s="74">
        <f t="shared" si="4"/>
        <v>0</v>
      </c>
    </row>
    <row r="86" spans="1:9">
      <c r="A86" s="79" t="s">
        <v>26</v>
      </c>
      <c r="B86" s="77">
        <v>1.1499999999999999</v>
      </c>
      <c r="C86" s="72">
        <v>5</v>
      </c>
      <c r="D86" s="4"/>
      <c r="E86" s="78"/>
      <c r="F86" s="73"/>
      <c r="G86" s="78"/>
      <c r="H86" s="72">
        <f t="shared" si="0"/>
        <v>0</v>
      </c>
      <c r="I86" s="74">
        <f t="shared" si="4"/>
        <v>0</v>
      </c>
    </row>
    <row r="87" spans="1:9">
      <c r="A87" s="79" t="s">
        <v>27</v>
      </c>
      <c r="B87" s="77">
        <v>1.1499999999999999</v>
      </c>
      <c r="C87" s="72">
        <v>5</v>
      </c>
      <c r="D87" s="4"/>
      <c r="E87" s="78"/>
      <c r="F87" s="73"/>
      <c r="G87" s="78"/>
      <c r="H87" s="72">
        <f t="shared" si="0"/>
        <v>0</v>
      </c>
      <c r="I87" s="74">
        <f t="shared" si="4"/>
        <v>0</v>
      </c>
    </row>
    <row r="88" spans="1:9" ht="5.0999999999999996" customHeight="1">
      <c r="A88" s="108"/>
      <c r="B88" s="109"/>
      <c r="C88" s="109"/>
      <c r="D88" s="109"/>
      <c r="E88" s="109"/>
      <c r="F88" s="109"/>
      <c r="G88" s="109"/>
      <c r="H88" s="109"/>
      <c r="I88" s="110"/>
    </row>
    <row r="89" spans="1:9">
      <c r="A89" s="80" t="s">
        <v>75</v>
      </c>
      <c r="B89" s="2" t="s">
        <v>76</v>
      </c>
      <c r="C89" s="68" t="s">
        <v>81</v>
      </c>
      <c r="D89" s="2" t="s">
        <v>9</v>
      </c>
      <c r="E89" s="78"/>
      <c r="F89" s="73"/>
      <c r="G89" s="78"/>
      <c r="H89" s="68" t="s">
        <v>6</v>
      </c>
      <c r="I89" s="69" t="s">
        <v>7</v>
      </c>
    </row>
    <row r="90" spans="1:9">
      <c r="A90" s="79" t="s">
        <v>28</v>
      </c>
      <c r="B90" s="77">
        <v>1.1499999999999999</v>
      </c>
      <c r="C90" s="72">
        <v>5</v>
      </c>
      <c r="D90" s="4"/>
      <c r="E90" s="78"/>
      <c r="F90" s="73"/>
      <c r="G90" s="78"/>
      <c r="H90" s="72">
        <f t="shared" si="0"/>
        <v>0</v>
      </c>
      <c r="I90" s="74">
        <f t="shared" ref="I90:I95" si="5">(B90*D90)+(E90*G90)</f>
        <v>0</v>
      </c>
    </row>
    <row r="91" spans="1:9">
      <c r="A91" s="79" t="s">
        <v>29</v>
      </c>
      <c r="B91" s="77">
        <v>1.25</v>
      </c>
      <c r="C91" s="72">
        <v>5</v>
      </c>
      <c r="D91" s="4"/>
      <c r="E91" s="78"/>
      <c r="F91" s="73"/>
      <c r="G91" s="78"/>
      <c r="H91" s="72">
        <f t="shared" si="0"/>
        <v>0</v>
      </c>
      <c r="I91" s="74">
        <f t="shared" si="5"/>
        <v>0</v>
      </c>
    </row>
    <row r="92" spans="1:9">
      <c r="A92" s="79" t="s">
        <v>30</v>
      </c>
      <c r="B92" s="77">
        <v>1.25</v>
      </c>
      <c r="C92" s="72">
        <v>5</v>
      </c>
      <c r="D92" s="4"/>
      <c r="E92" s="78"/>
      <c r="F92" s="73"/>
      <c r="G92" s="78"/>
      <c r="H92" s="72">
        <f t="shared" si="0"/>
        <v>0</v>
      </c>
      <c r="I92" s="74">
        <f t="shared" si="5"/>
        <v>0</v>
      </c>
    </row>
    <row r="93" spans="1:9">
      <c r="A93" s="79" t="s">
        <v>31</v>
      </c>
      <c r="B93" s="77">
        <v>1.25</v>
      </c>
      <c r="C93" s="72">
        <v>5</v>
      </c>
      <c r="D93" s="4"/>
      <c r="E93" s="78"/>
      <c r="F93" s="73"/>
      <c r="G93" s="78"/>
      <c r="H93" s="72">
        <f t="shared" si="0"/>
        <v>0</v>
      </c>
      <c r="I93" s="74">
        <f t="shared" si="5"/>
        <v>0</v>
      </c>
    </row>
    <row r="94" spans="1:9">
      <c r="A94" s="79" t="s">
        <v>32</v>
      </c>
      <c r="B94" s="77">
        <v>1.25</v>
      </c>
      <c r="C94" s="72">
        <v>5</v>
      </c>
      <c r="D94" s="4"/>
      <c r="E94" s="78"/>
      <c r="F94" s="73"/>
      <c r="G94" s="78"/>
      <c r="H94" s="72">
        <f t="shared" si="0"/>
        <v>0</v>
      </c>
      <c r="I94" s="74">
        <f t="shared" si="5"/>
        <v>0</v>
      </c>
    </row>
    <row r="95" spans="1:9">
      <c r="A95" s="79" t="s">
        <v>104</v>
      </c>
      <c r="B95" s="77">
        <v>1.25</v>
      </c>
      <c r="C95" s="72">
        <v>11</v>
      </c>
      <c r="D95" s="4"/>
      <c r="E95" s="78"/>
      <c r="F95" s="73"/>
      <c r="G95" s="78"/>
      <c r="H95" s="72">
        <f t="shared" si="0"/>
        <v>0</v>
      </c>
      <c r="I95" s="74">
        <f t="shared" si="5"/>
        <v>0</v>
      </c>
    </row>
    <row r="96" spans="1:9" ht="5.0999999999999996" customHeight="1">
      <c r="A96" s="108"/>
      <c r="B96" s="109"/>
      <c r="C96" s="109"/>
      <c r="D96" s="109"/>
      <c r="E96" s="109"/>
      <c r="F96" s="109"/>
      <c r="G96" s="109"/>
      <c r="H96" s="109"/>
      <c r="I96" s="110"/>
    </row>
    <row r="97" spans="1:9">
      <c r="A97" s="80" t="s">
        <v>78</v>
      </c>
      <c r="B97" s="2" t="s">
        <v>33</v>
      </c>
      <c r="C97" s="68" t="s">
        <v>80</v>
      </c>
      <c r="D97" s="2" t="s">
        <v>9</v>
      </c>
      <c r="E97" s="2" t="s">
        <v>8</v>
      </c>
      <c r="F97" s="68" t="s">
        <v>80</v>
      </c>
      <c r="G97" s="2" t="s">
        <v>9</v>
      </c>
      <c r="H97" s="68" t="s">
        <v>6</v>
      </c>
      <c r="I97" s="69" t="s">
        <v>7</v>
      </c>
    </row>
    <row r="98" spans="1:9">
      <c r="A98" s="76" t="s">
        <v>55</v>
      </c>
      <c r="B98" s="77">
        <v>1.22</v>
      </c>
      <c r="C98" s="72">
        <v>14</v>
      </c>
      <c r="D98" s="4"/>
      <c r="E98" s="77">
        <v>0.56000000000000005</v>
      </c>
      <c r="F98" s="72">
        <v>8</v>
      </c>
      <c r="G98" s="4"/>
      <c r="H98" s="72">
        <f t="shared" si="0"/>
        <v>0</v>
      </c>
      <c r="I98" s="74">
        <f t="shared" ref="I98:I103" si="6">(B98*D98)+(E98*G98)</f>
        <v>0</v>
      </c>
    </row>
    <row r="99" spans="1:9">
      <c r="A99" s="76" t="s">
        <v>65</v>
      </c>
      <c r="B99" s="77">
        <v>1.22</v>
      </c>
      <c r="C99" s="72">
        <v>14</v>
      </c>
      <c r="D99" s="4"/>
      <c r="E99" s="77">
        <v>0.56000000000000005</v>
      </c>
      <c r="F99" s="72">
        <v>8</v>
      </c>
      <c r="G99" s="4"/>
      <c r="H99" s="72">
        <f t="shared" si="0"/>
        <v>0</v>
      </c>
      <c r="I99" s="74">
        <f t="shared" si="6"/>
        <v>0</v>
      </c>
    </row>
    <row r="100" spans="1:9">
      <c r="A100" s="76" t="s">
        <v>56</v>
      </c>
      <c r="B100" s="77">
        <v>1.22</v>
      </c>
      <c r="C100" s="72">
        <v>14</v>
      </c>
      <c r="D100" s="4"/>
      <c r="E100" s="77">
        <v>0.56000000000000005</v>
      </c>
      <c r="F100" s="72">
        <v>8</v>
      </c>
      <c r="G100" s="4"/>
      <c r="H100" s="72">
        <f t="shared" ref="H100:H148" si="7">(C100*D100)+(F100*G100)</f>
        <v>0</v>
      </c>
      <c r="I100" s="74">
        <f t="shared" si="6"/>
        <v>0</v>
      </c>
    </row>
    <row r="101" spans="1:9">
      <c r="A101" s="76" t="s">
        <v>57</v>
      </c>
      <c r="B101" s="77">
        <v>1.22</v>
      </c>
      <c r="C101" s="72">
        <v>14</v>
      </c>
      <c r="D101" s="4"/>
      <c r="E101" s="77">
        <v>0.56000000000000005</v>
      </c>
      <c r="F101" s="72">
        <v>8</v>
      </c>
      <c r="G101" s="4"/>
      <c r="H101" s="72">
        <f t="shared" si="7"/>
        <v>0</v>
      </c>
      <c r="I101" s="74">
        <f t="shared" si="6"/>
        <v>0</v>
      </c>
    </row>
    <row r="102" spans="1:9">
      <c r="A102" s="76" t="s">
        <v>58</v>
      </c>
      <c r="B102" s="77">
        <v>1.22</v>
      </c>
      <c r="C102" s="72">
        <v>14</v>
      </c>
      <c r="D102" s="4"/>
      <c r="E102" s="77">
        <v>0.56000000000000005</v>
      </c>
      <c r="F102" s="72">
        <v>8</v>
      </c>
      <c r="G102" s="4"/>
      <c r="H102" s="72">
        <f t="shared" si="7"/>
        <v>0</v>
      </c>
      <c r="I102" s="74">
        <f t="shared" si="6"/>
        <v>0</v>
      </c>
    </row>
    <row r="103" spans="1:9">
      <c r="A103" s="76" t="s">
        <v>105</v>
      </c>
      <c r="B103" s="77">
        <v>0.56000000000000005</v>
      </c>
      <c r="C103" s="72">
        <v>13</v>
      </c>
      <c r="D103" s="4"/>
      <c r="E103" s="77">
        <v>0.32</v>
      </c>
      <c r="F103" s="72">
        <v>8</v>
      </c>
      <c r="G103" s="4"/>
      <c r="H103" s="72">
        <f t="shared" si="7"/>
        <v>0</v>
      </c>
      <c r="I103" s="74">
        <f t="shared" si="6"/>
        <v>0</v>
      </c>
    </row>
    <row r="104" spans="1:9" ht="15.75" thickBot="1">
      <c r="A104" s="143" t="s">
        <v>34</v>
      </c>
      <c r="B104" s="144"/>
      <c r="C104" s="144"/>
      <c r="D104" s="144"/>
      <c r="E104" s="144"/>
      <c r="F104" s="144"/>
      <c r="G104" s="144"/>
      <c r="H104" s="81">
        <f>SUM(H35:H103)</f>
        <v>0</v>
      </c>
      <c r="I104" s="82">
        <f>SUM(I35:I103)</f>
        <v>0</v>
      </c>
    </row>
    <row r="105" spans="1:9" ht="15.75" thickBot="1">
      <c r="A105" s="20"/>
      <c r="B105" s="20"/>
      <c r="C105" s="21"/>
      <c r="D105" s="20"/>
      <c r="E105" s="20"/>
      <c r="F105" s="21"/>
      <c r="G105" s="20"/>
      <c r="H105" s="21"/>
      <c r="I105" s="21"/>
    </row>
    <row r="106" spans="1:9" ht="15.75">
      <c r="A106" s="141" t="s">
        <v>39</v>
      </c>
      <c r="B106" s="142"/>
      <c r="C106" s="142"/>
      <c r="D106" s="142"/>
      <c r="E106" s="142"/>
      <c r="F106" s="142"/>
      <c r="G106" s="142"/>
      <c r="H106" s="83" t="s">
        <v>51</v>
      </c>
      <c r="I106" s="84" t="s">
        <v>7</v>
      </c>
    </row>
    <row r="107" spans="1:9">
      <c r="A107" s="132" t="s">
        <v>40</v>
      </c>
      <c r="B107" s="133"/>
      <c r="C107" s="133"/>
      <c r="D107" s="133"/>
      <c r="E107" s="133"/>
      <c r="F107" s="133"/>
      <c r="G107" s="133"/>
      <c r="H107" s="85">
        <f>H22</f>
        <v>0</v>
      </c>
      <c r="I107" s="86">
        <f>I22</f>
        <v>0</v>
      </c>
    </row>
    <row r="108" spans="1:9">
      <c r="A108" s="134" t="s">
        <v>41</v>
      </c>
      <c r="B108" s="135"/>
      <c r="C108" s="135"/>
      <c r="D108" s="135"/>
      <c r="E108" s="135"/>
      <c r="F108" s="135"/>
      <c r="G108" s="135"/>
      <c r="H108" s="85">
        <f>H31</f>
        <v>0</v>
      </c>
      <c r="I108" s="86">
        <f>I31</f>
        <v>0</v>
      </c>
    </row>
    <row r="109" spans="1:9">
      <c r="A109" s="136" t="s">
        <v>42</v>
      </c>
      <c r="B109" s="137"/>
      <c r="C109" s="137"/>
      <c r="D109" s="137"/>
      <c r="E109" s="137"/>
      <c r="F109" s="137"/>
      <c r="G109" s="137"/>
      <c r="H109" s="85">
        <f>H104</f>
        <v>0</v>
      </c>
      <c r="I109" s="86">
        <f>I104</f>
        <v>0</v>
      </c>
    </row>
    <row r="110" spans="1:9" ht="15.75" thickBot="1">
      <c r="A110" s="138" t="s">
        <v>43</v>
      </c>
      <c r="B110" s="139"/>
      <c r="C110" s="139"/>
      <c r="D110" s="139"/>
      <c r="E110" s="139"/>
      <c r="F110" s="139"/>
      <c r="G110" s="139"/>
      <c r="H110" s="87">
        <f>SUM(H107:H109)</f>
        <v>0</v>
      </c>
      <c r="I110" s="88">
        <f>SUM(I107:I109)</f>
        <v>0</v>
      </c>
    </row>
    <row r="111" spans="1:9" ht="15.75" thickBot="1">
      <c r="A111" s="140"/>
      <c r="B111" s="140"/>
      <c r="C111" s="140"/>
      <c r="D111" s="140"/>
      <c r="E111" s="140"/>
      <c r="F111" s="140"/>
      <c r="G111" s="140"/>
      <c r="H111" s="21"/>
      <c r="I111" s="21"/>
    </row>
    <row r="112" spans="1:9">
      <c r="A112" s="6" t="s">
        <v>74</v>
      </c>
      <c r="B112" s="7"/>
      <c r="C112" s="7"/>
      <c r="D112" s="7"/>
      <c r="E112" s="7"/>
      <c r="F112" s="8"/>
      <c r="G112" s="99"/>
      <c r="H112" s="21"/>
      <c r="I112" s="21"/>
    </row>
    <row r="113" spans="1:9">
      <c r="A113" s="9"/>
      <c r="B113" s="10"/>
      <c r="C113" s="10"/>
      <c r="D113" s="10"/>
      <c r="E113" s="10"/>
      <c r="F113" s="11"/>
      <c r="G113" s="99"/>
      <c r="H113" s="21"/>
      <c r="I113" s="21"/>
    </row>
    <row r="114" spans="1:9" ht="15.75" thickBot="1">
      <c r="A114" s="12"/>
      <c r="B114" s="13"/>
      <c r="C114" s="13"/>
      <c r="D114" s="13"/>
      <c r="E114" s="13"/>
      <c r="F114" s="14"/>
      <c r="G114" s="99"/>
      <c r="H114" s="21"/>
      <c r="I114" s="21"/>
    </row>
    <row r="115" spans="1:9" ht="15.75" thickBot="1">
      <c r="A115" s="20"/>
      <c r="B115" s="20"/>
      <c r="C115" s="21"/>
      <c r="D115" s="20"/>
      <c r="E115" s="20"/>
      <c r="F115" s="21"/>
      <c r="G115" s="20"/>
      <c r="H115" s="21"/>
      <c r="I115" s="21"/>
    </row>
    <row r="116" spans="1:9" ht="30.75" customHeight="1">
      <c r="A116" s="126" t="s">
        <v>52</v>
      </c>
      <c r="B116" s="127"/>
      <c r="C116" s="127"/>
      <c r="D116" s="127"/>
      <c r="E116" s="127"/>
      <c r="F116" s="127"/>
      <c r="G116" s="127"/>
      <c r="H116" s="127"/>
      <c r="I116" s="128"/>
    </row>
    <row r="117" spans="1:9">
      <c r="A117" s="129" t="s">
        <v>44</v>
      </c>
      <c r="B117" s="130"/>
      <c r="C117" s="130"/>
      <c r="D117" s="130"/>
      <c r="E117" s="130"/>
      <c r="F117" s="130"/>
      <c r="G117" s="130"/>
      <c r="H117" s="130"/>
      <c r="I117" s="131"/>
    </row>
    <row r="118" spans="1:9">
      <c r="A118" s="89" t="s">
        <v>45</v>
      </c>
      <c r="B118" s="90"/>
      <c r="C118" s="91"/>
      <c r="D118" s="90"/>
      <c r="E118" s="90"/>
      <c r="F118" s="91"/>
      <c r="G118" s="90"/>
      <c r="H118" s="91"/>
      <c r="I118" s="92"/>
    </row>
    <row r="119" spans="1:9" ht="15.75" thickBot="1">
      <c r="A119" s="93" t="s">
        <v>47</v>
      </c>
      <c r="B119" s="94"/>
      <c r="C119" s="95"/>
      <c r="D119" s="94"/>
      <c r="E119" s="94"/>
      <c r="F119" s="95"/>
      <c r="G119" s="94"/>
      <c r="H119" s="95"/>
      <c r="I119" s="96"/>
    </row>
    <row r="120" spans="1:9">
      <c r="A120" s="97"/>
      <c r="B120" s="97"/>
      <c r="C120" s="98"/>
      <c r="D120" s="97"/>
      <c r="E120" s="97"/>
      <c r="F120" s="98"/>
      <c r="G120" s="97"/>
      <c r="H120" s="98"/>
      <c r="I120" s="98"/>
    </row>
  </sheetData>
  <mergeCells count="24">
    <mergeCell ref="A106:G106"/>
    <mergeCell ref="A116:I116"/>
    <mergeCell ref="A117:I117"/>
    <mergeCell ref="A108:G108"/>
    <mergeCell ref="A109:G109"/>
    <mergeCell ref="A110:G110"/>
    <mergeCell ref="A111:G111"/>
    <mergeCell ref="A107:G107"/>
    <mergeCell ref="A79:I79"/>
    <mergeCell ref="A88:I88"/>
    <mergeCell ref="A96:I96"/>
    <mergeCell ref="A104:G104"/>
    <mergeCell ref="A33:I33"/>
    <mergeCell ref="A1:I1"/>
    <mergeCell ref="A4:I4"/>
    <mergeCell ref="A2:I2"/>
    <mergeCell ref="A31:G31"/>
    <mergeCell ref="A22:G22"/>
    <mergeCell ref="A14:I14"/>
    <mergeCell ref="A5:I5"/>
    <mergeCell ref="A7:I7"/>
    <mergeCell ref="A8:I8"/>
    <mergeCell ref="A56:I56"/>
    <mergeCell ref="A74:I7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 Lesage</dc:creator>
  <cp:lastModifiedBy>Loic Lesage</cp:lastModifiedBy>
  <cp:lastPrinted>2020-09-17T09:09:52Z</cp:lastPrinted>
  <dcterms:created xsi:type="dcterms:W3CDTF">2019-07-12T09:32:31Z</dcterms:created>
  <dcterms:modified xsi:type="dcterms:W3CDTF">2020-10-07T14:57:08Z</dcterms:modified>
</cp:coreProperties>
</file>