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AGOS\Activités\2019\MEZZADRI\"/>
    </mc:Choice>
  </mc:AlternateContent>
  <bookViews>
    <workbookView xWindow="0" yWindow="0" windowWidth="28800" windowHeight="1597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17" i="1"/>
  <c r="H62" i="1" l="1"/>
  <c r="H61" i="1"/>
  <c r="H60" i="1"/>
  <c r="H59" i="1"/>
  <c r="H58" i="1"/>
  <c r="H57" i="1"/>
  <c r="H56" i="1"/>
  <c r="H55" i="1"/>
  <c r="H54" i="1"/>
  <c r="H53" i="1"/>
  <c r="H52" i="1"/>
  <c r="H51" i="1"/>
  <c r="H27" i="1"/>
  <c r="H26" i="1"/>
  <c r="H25" i="1"/>
  <c r="I93" i="1" l="1"/>
  <c r="I83" i="1"/>
  <c r="I82" i="1"/>
  <c r="I80" i="1"/>
  <c r="I81" i="1"/>
  <c r="I79" i="1"/>
  <c r="I76" i="1"/>
  <c r="I75" i="1"/>
  <c r="I74" i="1"/>
  <c r="I73" i="1"/>
  <c r="I72" i="1"/>
  <c r="I71" i="1"/>
  <c r="I70" i="1"/>
  <c r="I90" i="1"/>
  <c r="I89" i="1"/>
  <c r="I88" i="1"/>
  <c r="I87" i="1"/>
  <c r="I86" i="1"/>
  <c r="I46" i="1" l="1"/>
  <c r="H46" i="1"/>
  <c r="H43" i="1"/>
  <c r="I43" i="1"/>
  <c r="I42" i="1"/>
  <c r="H42" i="1"/>
  <c r="H41" i="1"/>
  <c r="I41" i="1"/>
  <c r="I40" i="1"/>
  <c r="H40" i="1"/>
  <c r="H94" i="1"/>
  <c r="H45" i="1"/>
  <c r="I45" i="1"/>
  <c r="H39" i="1" l="1"/>
  <c r="I39" i="1"/>
  <c r="H47" i="1" l="1"/>
  <c r="I47" i="1"/>
  <c r="H48" i="1"/>
  <c r="I48" i="1"/>
  <c r="I51" i="1"/>
  <c r="I52" i="1"/>
  <c r="I53" i="1"/>
  <c r="I54" i="1"/>
  <c r="I55" i="1"/>
  <c r="I56" i="1"/>
  <c r="I57" i="1"/>
  <c r="I58" i="1"/>
  <c r="I59" i="1"/>
  <c r="I60" i="1"/>
  <c r="I61" i="1"/>
  <c r="I62" i="1"/>
  <c r="H65" i="1"/>
  <c r="I65" i="1"/>
  <c r="H66" i="1"/>
  <c r="I66" i="1"/>
  <c r="H67" i="1"/>
  <c r="I67" i="1"/>
  <c r="H68" i="1"/>
  <c r="I68" i="1"/>
  <c r="H70" i="1"/>
  <c r="H71" i="1"/>
  <c r="H72" i="1"/>
  <c r="H73" i="1"/>
  <c r="H74" i="1"/>
  <c r="H75" i="1"/>
  <c r="H76" i="1"/>
  <c r="H79" i="1"/>
  <c r="H80" i="1"/>
  <c r="H81" i="1"/>
  <c r="H82" i="1"/>
  <c r="H83" i="1"/>
  <c r="H86" i="1"/>
  <c r="H87" i="1"/>
  <c r="H88" i="1"/>
  <c r="H89" i="1"/>
  <c r="H90" i="1"/>
  <c r="H93" i="1"/>
  <c r="I94" i="1"/>
  <c r="H44" i="1" l="1"/>
  <c r="I44" i="1"/>
  <c r="H33" i="1"/>
  <c r="I33" i="1"/>
  <c r="H34" i="1"/>
  <c r="I34" i="1"/>
  <c r="H35" i="1"/>
  <c r="I35" i="1"/>
  <c r="H36" i="1"/>
  <c r="I36" i="1"/>
  <c r="H37" i="1"/>
  <c r="I37" i="1"/>
  <c r="H38" i="1"/>
  <c r="I38" i="1"/>
  <c r="I32" i="1"/>
  <c r="H32" i="1"/>
  <c r="I27" i="1"/>
  <c r="I26" i="1"/>
  <c r="I25" i="1"/>
  <c r="I19" i="1"/>
  <c r="I18" i="1"/>
  <c r="I17" i="1"/>
  <c r="H96" i="1" l="1"/>
  <c r="H102" i="1" s="1"/>
  <c r="I96" i="1"/>
  <c r="I102" i="1" s="1"/>
  <c r="I20" i="1"/>
  <c r="I100" i="1" s="1"/>
  <c r="H20" i="1"/>
  <c r="H100" i="1" s="1"/>
  <c r="H28" i="1"/>
  <c r="H101" i="1" s="1"/>
  <c r="I28" i="1"/>
  <c r="I101" i="1" s="1"/>
  <c r="I103" i="1" l="1"/>
  <c r="H103" i="1"/>
</calcChain>
</file>

<file path=xl/sharedStrings.xml><?xml version="1.0" encoding="utf-8"?>
<sst xmlns="http://schemas.openxmlformats.org/spreadsheetml/2006/main" count="153" uniqueCount="100">
  <si>
    <t>Fromage à pâte dure, marqué "Mezzadri" sur la croûte, fabriqué uniquement avec du lait de notre ferme de Busseto (PR). ingrédients: lait, sel, présure. Sans l'ajout d'aucun conservateur ni additif chimique.</t>
  </si>
  <si>
    <t>6 mois</t>
  </si>
  <si>
    <t>12 mois</t>
  </si>
  <si>
    <t>26 mois</t>
  </si>
  <si>
    <t>36 mois</t>
  </si>
  <si>
    <t xml:space="preserve">96 mois </t>
  </si>
  <si>
    <t>Beurre MEZZADRI 250 g</t>
  </si>
  <si>
    <t>Total €</t>
  </si>
  <si>
    <t>Total Kg</t>
  </si>
  <si>
    <t>Kg</t>
  </si>
  <si>
    <t>Qté</t>
  </si>
  <si>
    <t>Total Parmigiano Reggiano</t>
  </si>
  <si>
    <t>Yaourts MEZZADRI Nature</t>
  </si>
  <si>
    <t>Yaourts MEZZADRI Fraise</t>
  </si>
  <si>
    <t>Yaourts MEZZADRI Abricot</t>
  </si>
  <si>
    <t>Yaourts MEZZADRI Pêche</t>
  </si>
  <si>
    <t>Yaourts MEZZADRI Pomme</t>
  </si>
  <si>
    <t>Pudding MEZZADRI Chocolat</t>
  </si>
  <si>
    <t>Fromage LE MEZZADRI rapé</t>
  </si>
  <si>
    <t>Jambon de Parme</t>
  </si>
  <si>
    <t>Jambon de Parme sous vide</t>
  </si>
  <si>
    <t xml:space="preserve">Riz Carnaroli </t>
  </si>
  <si>
    <t xml:space="preserve">Riz Venere (noir) </t>
  </si>
  <si>
    <t>Spumante Brut Rosè</t>
  </si>
  <si>
    <t>Gutturnio pétillant</t>
  </si>
  <si>
    <t>Bonarda mousseux</t>
  </si>
  <si>
    <t>Mousseux Lambrusco del Casaro</t>
  </si>
  <si>
    <t>Mousseux Fortana del Casaro</t>
  </si>
  <si>
    <t>Mousseux Casaro Rosé</t>
  </si>
  <si>
    <t xml:space="preserve">Mousseux Barbera </t>
  </si>
  <si>
    <t>Mousseux Ortrugo</t>
  </si>
  <si>
    <t>Monterosso val d'arda pétillant</t>
  </si>
  <si>
    <t>Malvasia Mousseux sucré</t>
  </si>
  <si>
    <t>Bianco del Casaro mousseux</t>
  </si>
  <si>
    <t>Malvasia pétillant sec</t>
  </si>
  <si>
    <t>cl</t>
  </si>
  <si>
    <t>Total autres articles</t>
  </si>
  <si>
    <t>Total Parmesan LE MEZZADRI</t>
  </si>
  <si>
    <t xml:space="preserve">1 - LE MEZZADRI </t>
  </si>
  <si>
    <t>2 - Parmigiano Reggiano</t>
  </si>
  <si>
    <t>3 - Autres articles en vente</t>
  </si>
  <si>
    <t>Totaux</t>
  </si>
  <si>
    <t>1 - LE MEZZADRI</t>
  </si>
  <si>
    <t>2 - Parmigiano Reggioano</t>
  </si>
  <si>
    <t>3 - Autres articles</t>
  </si>
  <si>
    <t>Total de la commande</t>
  </si>
  <si>
    <t>&gt; Date de fin de commande 20 septembre 2019 &lt;</t>
  </si>
  <si>
    <t>Paiement unique par chèque bancaire à l'ordre "AGOS INRIA"</t>
  </si>
  <si>
    <t>Commande ouverte aux agents Inria Rennes et IRISA ainsi qu'a leurs proches</t>
  </si>
  <si>
    <t>Commande groupée MEZZADRI - AGOS</t>
  </si>
  <si>
    <t>Tous les prix indiqués sont TTC - les poids sont indicatifs</t>
  </si>
  <si>
    <t>Charcuterie</t>
  </si>
  <si>
    <t>Riz</t>
  </si>
  <si>
    <t>Produits laitiers</t>
  </si>
  <si>
    <t>Epicerie</t>
  </si>
  <si>
    <t>Prix € TTC</t>
  </si>
  <si>
    <t>Cerises en conserve</t>
  </si>
  <si>
    <t>Pâtes fraiches maison *</t>
  </si>
  <si>
    <t>IMPORTANT : Des frais de livraison seront à régler ultérieurement en fonction du volume total de commande (2 à 4 euros par KG)</t>
  </si>
  <si>
    <t>Commande à transmettre à loic.lesage@inria.fr / infos supplémentaires iww.inria.fr/agosrennes</t>
  </si>
  <si>
    <t>&gt; Livraison estimée vers le 4 octobre 2019 &lt;</t>
  </si>
  <si>
    <t xml:space="preserve"> Azienda Agricola e Caseificio Mezzadri http://www.zoocaseariamezzadri.it/ </t>
  </si>
  <si>
    <t>Nocino (noix)</t>
  </si>
  <si>
    <t>Limoncino (citron)</t>
  </si>
  <si>
    <t>Arancino (orange)</t>
  </si>
  <si>
    <t>Fragolino (fraise)</t>
  </si>
  <si>
    <t>Crème gourmande MEZZADRI</t>
  </si>
  <si>
    <t>Coppa entière</t>
  </si>
  <si>
    <t>Demi-Coppa</t>
  </si>
  <si>
    <t>Jambon cuit San Secondo tranché</t>
  </si>
  <si>
    <t xml:space="preserve">Saucisson sec de jambon entier </t>
  </si>
  <si>
    <t>Demi-saucisson sec jambon entier</t>
  </si>
  <si>
    <t>Demi-Culatello</t>
  </si>
  <si>
    <t>Pancetta tranchée</t>
  </si>
  <si>
    <t>Saucisson doux</t>
  </si>
  <si>
    <t>Saucisson Strolghino de Culatello</t>
  </si>
  <si>
    <t>Saucisson Strolghino “del Maestro”</t>
  </si>
  <si>
    <t>Riz Carnaroli Semi-complet</t>
  </si>
  <si>
    <t>Bargnolino (prunes)</t>
  </si>
  <si>
    <t>* Anolini pour bouillon (fait avec notre Parmigiano Reggiano)</t>
  </si>
  <si>
    <t>Fromage LE MEZZADRI chutes 12m</t>
  </si>
  <si>
    <t>Panna Cotta MEZZADRI Caramel</t>
  </si>
  <si>
    <t>Panna Cotta MEZZADRI Fruits des bois</t>
  </si>
  <si>
    <t>Panna Cotta MEZZADRI Café</t>
  </si>
  <si>
    <t>Panna Cotta MEZZADRI Chocolat</t>
  </si>
  <si>
    <t>Panna Cotta MEZZADRI Sabayon</t>
  </si>
  <si>
    <t>Seules les quantités sont à compléter dans ce bon de commande (cases blanches)</t>
  </si>
  <si>
    <t>NOM Prénom :</t>
  </si>
  <si>
    <t>Portable :</t>
  </si>
  <si>
    <t xml:space="preserve">Email : </t>
  </si>
  <si>
    <t>Date et signature :</t>
  </si>
  <si>
    <t>Yaourts MEZZADRI Baies</t>
  </si>
  <si>
    <t>Vin Blanc (75 cl)</t>
  </si>
  <si>
    <t>kg</t>
  </si>
  <si>
    <t xml:space="preserve"> Vin Rosé (75 cl)</t>
  </si>
  <si>
    <t>Liqueur  (70 cl)</t>
  </si>
  <si>
    <t>€/kg</t>
  </si>
  <si>
    <t>PU TTC</t>
  </si>
  <si>
    <t>Ricotta MEZZADRI (0,3 à 0,7kg, PU /Kg)</t>
  </si>
  <si>
    <t>Pu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</si>
</sst>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0"/>
      <color theme="1"/>
      <name val="Arial Unicode MS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Down">
        <bgColor theme="9" tint="0.79995117038483843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44" fontId="0" fillId="0" borderId="0" xfId="1" applyFont="1"/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3" borderId="8" xfId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44" fontId="0" fillId="8" borderId="1" xfId="1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44" fontId="0" fillId="9" borderId="1" xfId="1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44" fontId="3" fillId="4" borderId="3" xfId="1" applyFont="1" applyFill="1" applyBorder="1" applyAlignment="1" applyProtection="1">
      <alignment horizontal="center"/>
      <protection locked="0"/>
    </xf>
    <xf numFmtId="44" fontId="3" fillId="4" borderId="4" xfId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44" fontId="3" fillId="2" borderId="3" xfId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4" fontId="3" fillId="2" borderId="4" xfId="1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Protection="1"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44" fontId="3" fillId="8" borderId="1" xfId="1" applyFont="1" applyFill="1" applyBorder="1" applyAlignment="1" applyProtection="1">
      <alignment horizontal="center"/>
      <protection locked="0"/>
    </xf>
    <xf numFmtId="0" fontId="2" fillId="11" borderId="19" xfId="0" applyFont="1" applyFill="1" applyBorder="1" applyAlignment="1" applyProtection="1">
      <alignment horizontal="center"/>
      <protection locked="0"/>
    </xf>
    <xf numFmtId="0" fontId="2" fillId="11" borderId="20" xfId="0" applyFont="1" applyFill="1" applyBorder="1" applyAlignment="1" applyProtection="1">
      <alignment horizontal="center"/>
      <protection locked="0"/>
    </xf>
    <xf numFmtId="0" fontId="3" fillId="8" borderId="5" xfId="0" applyFont="1" applyFill="1" applyBorder="1" applyProtection="1">
      <protection locked="0"/>
    </xf>
    <xf numFmtId="44" fontId="3" fillId="8" borderId="6" xfId="1" applyFont="1" applyFill="1" applyBorder="1" applyAlignment="1" applyProtection="1">
      <alignment horizontal="center"/>
      <protection locked="0"/>
    </xf>
    <xf numFmtId="0" fontId="0" fillId="8" borderId="5" xfId="0" applyFill="1" applyBorder="1" applyProtection="1">
      <protection locked="0"/>
    </xf>
    <xf numFmtId="43" fontId="0" fillId="8" borderId="6" xfId="2" applyFont="1" applyFill="1" applyBorder="1" applyProtection="1"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44" fontId="0" fillId="8" borderId="6" xfId="1" applyFont="1" applyFill="1" applyBorder="1" applyProtection="1">
      <protection locked="0"/>
    </xf>
    <xf numFmtId="44" fontId="2" fillId="6" borderId="8" xfId="1" applyFont="1" applyFill="1" applyBorder="1" applyProtection="1">
      <protection locked="0"/>
    </xf>
    <xf numFmtId="43" fontId="2" fillId="6" borderId="9" xfId="2" applyFont="1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4" fillId="5" borderId="11" xfId="0" applyFont="1" applyFill="1" applyBorder="1" applyProtection="1">
      <protection locked="0"/>
    </xf>
    <xf numFmtId="44" fontId="4" fillId="5" borderId="11" xfId="1" applyFont="1" applyFill="1" applyBorder="1" applyProtection="1">
      <protection locked="0"/>
    </xf>
    <xf numFmtId="44" fontId="4" fillId="5" borderId="12" xfId="1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0" xfId="0" applyFill="1" applyBorder="1" applyProtection="1">
      <protection locked="0"/>
    </xf>
    <xf numFmtId="44" fontId="0" fillId="4" borderId="0" xfId="1" applyFont="1" applyFill="1" applyBorder="1" applyProtection="1">
      <protection locked="0"/>
    </xf>
    <xf numFmtId="44" fontId="0" fillId="4" borderId="14" xfId="1" applyFont="1" applyFill="1" applyBorder="1" applyProtection="1">
      <protection locked="0"/>
    </xf>
    <xf numFmtId="44" fontId="4" fillId="5" borderId="8" xfId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44" fontId="0" fillId="3" borderId="11" xfId="1" applyFon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44" fontId="5" fillId="2" borderId="0" xfId="1" applyFont="1" applyFill="1" applyBorder="1" applyAlignment="1" applyProtection="1">
      <alignment horizontal="left" vertical="center" wrapText="1"/>
      <protection locked="0"/>
    </xf>
    <xf numFmtId="44" fontId="5" fillId="2" borderId="14" xfId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0" fillId="12" borderId="0" xfId="0" applyFill="1" applyProtection="1">
      <protection locked="0"/>
    </xf>
    <xf numFmtId="44" fontId="0" fillId="12" borderId="0" xfId="1" applyFont="1" applyFill="1" applyProtection="1">
      <protection locked="0"/>
    </xf>
    <xf numFmtId="0" fontId="0" fillId="12" borderId="21" xfId="0" applyFill="1" applyBorder="1" applyProtection="1">
      <protection locked="0"/>
    </xf>
    <xf numFmtId="44" fontId="0" fillId="12" borderId="21" xfId="1" applyFont="1" applyFill="1" applyBorder="1" applyProtection="1">
      <protection locked="0"/>
    </xf>
    <xf numFmtId="0" fontId="0" fillId="12" borderId="0" xfId="0" applyFill="1" applyBorder="1" applyAlignment="1" applyProtection="1">
      <alignment horizontal="right"/>
      <protection locked="0"/>
    </xf>
    <xf numFmtId="44" fontId="0" fillId="12" borderId="1" xfId="1" applyFont="1" applyFill="1" applyBorder="1" applyProtection="1">
      <protection locked="0"/>
    </xf>
    <xf numFmtId="43" fontId="0" fillId="12" borderId="6" xfId="2" applyFont="1" applyFill="1" applyBorder="1" applyProtection="1">
      <protection locked="0"/>
    </xf>
    <xf numFmtId="44" fontId="10" fillId="12" borderId="8" xfId="1" applyFont="1" applyFill="1" applyBorder="1" applyProtection="1">
      <protection locked="0"/>
    </xf>
    <xf numFmtId="43" fontId="10" fillId="12" borderId="9" xfId="2" applyFont="1" applyFill="1" applyBorder="1" applyProtection="1">
      <protection locked="0"/>
    </xf>
    <xf numFmtId="0" fontId="0" fillId="12" borderId="0" xfId="0" applyFill="1"/>
    <xf numFmtId="44" fontId="0" fillId="12" borderId="0" xfId="1" applyFont="1" applyFill="1"/>
    <xf numFmtId="0" fontId="14" fillId="12" borderId="13" xfId="0" applyFont="1" applyFill="1" applyBorder="1" applyProtection="1">
      <protection locked="0"/>
    </xf>
    <xf numFmtId="0" fontId="14" fillId="12" borderId="0" xfId="0" applyFont="1" applyFill="1" applyBorder="1" applyProtection="1">
      <protection locked="0"/>
    </xf>
    <xf numFmtId="44" fontId="14" fillId="12" borderId="0" xfId="1" applyFont="1" applyFill="1" applyBorder="1" applyProtection="1">
      <protection locked="0"/>
    </xf>
    <xf numFmtId="44" fontId="14" fillId="12" borderId="14" xfId="1" applyFont="1" applyFill="1" applyBorder="1" applyProtection="1">
      <protection locked="0"/>
    </xf>
    <xf numFmtId="0" fontId="14" fillId="12" borderId="15" xfId="0" applyFont="1" applyFill="1" applyBorder="1"/>
    <xf numFmtId="0" fontId="14" fillId="12" borderId="16" xfId="0" applyFont="1" applyFill="1" applyBorder="1"/>
    <xf numFmtId="44" fontId="14" fillId="12" borderId="16" xfId="1" applyFont="1" applyFill="1" applyBorder="1"/>
    <xf numFmtId="44" fontId="14" fillId="12" borderId="17" xfId="1" applyFont="1" applyFill="1" applyBorder="1"/>
    <xf numFmtId="0" fontId="11" fillId="12" borderId="0" xfId="0" applyFont="1" applyFill="1" applyAlignment="1" applyProtection="1">
      <alignment horizontal="center"/>
      <protection locked="0"/>
    </xf>
    <xf numFmtId="0" fontId="0" fillId="8" borderId="5" xfId="0" applyFont="1" applyFill="1" applyBorder="1" applyProtection="1">
      <protection locked="0"/>
    </xf>
    <xf numFmtId="0" fontId="0" fillId="0" borderId="1" xfId="0" applyFont="1" applyFill="1" applyBorder="1"/>
    <xf numFmtId="0" fontId="0" fillId="9" borderId="1" xfId="0" applyFont="1" applyFill="1" applyBorder="1" applyProtection="1">
      <protection locked="0"/>
    </xf>
    <xf numFmtId="0" fontId="15" fillId="8" borderId="5" xfId="0" applyFont="1" applyFill="1" applyBorder="1" applyAlignment="1" applyProtection="1">
      <alignment horizontal="left" vertical="center"/>
      <protection locked="0"/>
    </xf>
    <xf numFmtId="0" fontId="0" fillId="8" borderId="5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0" fillId="13" borderId="1" xfId="0" applyFont="1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11" fillId="12" borderId="0" xfId="0" applyFont="1" applyFill="1" applyBorder="1" applyAlignment="1" applyProtection="1">
      <alignment horizontal="center"/>
      <protection locked="0"/>
    </xf>
    <xf numFmtId="0" fontId="7" fillId="12" borderId="0" xfId="0" applyFont="1" applyFill="1" applyBorder="1" applyAlignment="1" applyProtection="1">
      <alignment horizontal="right"/>
      <protection locked="0"/>
    </xf>
    <xf numFmtId="44" fontId="2" fillId="12" borderId="0" xfId="1" applyFont="1" applyFill="1" applyBorder="1" applyProtection="1">
      <protection locked="0"/>
    </xf>
    <xf numFmtId="43" fontId="2" fillId="12" borderId="0" xfId="2" applyFont="1" applyFill="1" applyBorder="1" applyProtection="1">
      <protection locked="0"/>
    </xf>
    <xf numFmtId="0" fontId="10" fillId="13" borderId="10" xfId="0" applyFont="1" applyFill="1" applyBorder="1" applyAlignment="1" applyProtection="1">
      <alignment horizontal="center" vertical="center"/>
      <protection locked="0"/>
    </xf>
    <xf numFmtId="0" fontId="0" fillId="13" borderId="11" xfId="0" applyFill="1" applyBorder="1" applyAlignment="1" applyProtection="1">
      <alignment horizontal="right"/>
      <protection locked="0"/>
    </xf>
    <xf numFmtId="0" fontId="0" fillId="13" borderId="12" xfId="0" applyFill="1" applyBorder="1" applyAlignment="1" applyProtection="1">
      <alignment horizontal="right"/>
      <protection locked="0"/>
    </xf>
    <xf numFmtId="0" fontId="0" fillId="13" borderId="13" xfId="0" applyFill="1" applyBorder="1" applyAlignment="1" applyProtection="1">
      <alignment horizontal="right"/>
      <protection locked="0"/>
    </xf>
    <xf numFmtId="0" fontId="0" fillId="13" borderId="0" xfId="0" applyFill="1" applyBorder="1" applyAlignment="1" applyProtection="1">
      <alignment horizontal="right"/>
      <protection locked="0"/>
    </xf>
    <xf numFmtId="0" fontId="0" fillId="13" borderId="14" xfId="0" applyFill="1" applyBorder="1" applyAlignment="1" applyProtection="1">
      <alignment horizontal="right"/>
      <protection locked="0"/>
    </xf>
    <xf numFmtId="0" fontId="0" fillId="13" borderId="15" xfId="0" applyFill="1" applyBorder="1" applyAlignment="1" applyProtection="1">
      <alignment horizontal="right"/>
      <protection locked="0"/>
    </xf>
    <xf numFmtId="0" fontId="0" fillId="13" borderId="16" xfId="0" applyFill="1" applyBorder="1" applyAlignment="1" applyProtection="1">
      <alignment horizontal="right"/>
      <protection locked="0"/>
    </xf>
    <xf numFmtId="0" fontId="0" fillId="13" borderId="17" xfId="0" applyFill="1" applyBorder="1" applyAlignment="1" applyProtection="1">
      <alignment horizontal="right"/>
      <protection locked="0"/>
    </xf>
    <xf numFmtId="0" fontId="11" fillId="13" borderId="22" xfId="0" applyFont="1" applyFill="1" applyBorder="1" applyAlignment="1" applyProtection="1">
      <alignment horizontal="left"/>
      <protection locked="0"/>
    </xf>
    <xf numFmtId="0" fontId="11" fillId="13" borderId="23" xfId="0" applyFont="1" applyFill="1" applyBorder="1" applyAlignment="1" applyProtection="1">
      <alignment horizontal="center"/>
      <protection locked="0"/>
    </xf>
    <xf numFmtId="0" fontId="11" fillId="13" borderId="24" xfId="0" applyFont="1" applyFill="1" applyBorder="1" applyAlignment="1" applyProtection="1">
      <alignment horizontal="center"/>
      <protection locked="0"/>
    </xf>
    <xf numFmtId="43" fontId="0" fillId="4" borderId="6" xfId="2" applyFont="1" applyFill="1" applyBorder="1" applyProtection="1">
      <protection locked="0"/>
    </xf>
    <xf numFmtId="43" fontId="4" fillId="5" borderId="9" xfId="2" applyFont="1" applyFill="1" applyBorder="1" applyProtection="1">
      <protection locked="0"/>
    </xf>
    <xf numFmtId="43" fontId="0" fillId="2" borderId="6" xfId="2" applyFont="1" applyFill="1" applyBorder="1" applyProtection="1">
      <protection locked="0"/>
    </xf>
    <xf numFmtId="43" fontId="0" fillId="3" borderId="9" xfId="2" applyFont="1" applyFill="1" applyBorder="1" applyProtection="1">
      <protection locked="0"/>
    </xf>
    <xf numFmtId="0" fontId="2" fillId="6" borderId="2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5" xfId="0" applyFont="1" applyFill="1" applyBorder="1" applyAlignment="1" applyProtection="1">
      <alignment horizontal="center"/>
      <protection locked="0"/>
    </xf>
    <xf numFmtId="0" fontId="0" fillId="7" borderId="1" xfId="0" applyFont="1" applyFill="1" applyBorder="1" applyAlignment="1" applyProtection="1">
      <alignment horizontal="center"/>
      <protection locked="0"/>
    </xf>
    <xf numFmtId="0" fontId="0" fillId="7" borderId="6" xfId="0" applyFont="1" applyFill="1" applyBorder="1" applyAlignment="1" applyProtection="1">
      <alignment horizontal="center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10" fillId="12" borderId="10" xfId="0" applyFont="1" applyFill="1" applyBorder="1" applyAlignment="1" applyProtection="1">
      <alignment horizontal="center"/>
      <protection locked="0"/>
    </xf>
    <xf numFmtId="0" fontId="10" fillId="12" borderId="11" xfId="0" applyFont="1" applyFill="1" applyBorder="1" applyAlignment="1" applyProtection="1">
      <alignment horizontal="center"/>
      <protection locked="0"/>
    </xf>
    <xf numFmtId="0" fontId="10" fillId="12" borderId="12" xfId="0" applyFont="1" applyFill="1" applyBorder="1" applyAlignment="1" applyProtection="1">
      <alignment horizontal="center"/>
      <protection locked="0"/>
    </xf>
    <xf numFmtId="0" fontId="9" fillId="12" borderId="0" xfId="0" applyFont="1" applyFill="1" applyAlignment="1" applyProtection="1">
      <alignment horizontal="center"/>
      <protection locked="0"/>
    </xf>
    <xf numFmtId="0" fontId="7" fillId="5" borderId="7" xfId="0" applyFont="1" applyFill="1" applyBorder="1" applyAlignment="1" applyProtection="1">
      <alignment horizontal="right"/>
      <protection locked="0"/>
    </xf>
    <xf numFmtId="0" fontId="7" fillId="5" borderId="8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11" fillId="12" borderId="15" xfId="0" applyFont="1" applyFill="1" applyBorder="1" applyAlignment="1" applyProtection="1">
      <alignment horizontal="center"/>
      <protection locked="0"/>
    </xf>
    <xf numFmtId="0" fontId="11" fillId="12" borderId="16" xfId="0" applyFont="1" applyFill="1" applyBorder="1" applyAlignment="1" applyProtection="1">
      <alignment horizontal="center"/>
      <protection locked="0"/>
    </xf>
    <xf numFmtId="0" fontId="11" fillId="12" borderId="17" xfId="0" applyFont="1" applyFill="1" applyBorder="1" applyAlignment="1" applyProtection="1">
      <alignment horizontal="center"/>
      <protection locked="0"/>
    </xf>
    <xf numFmtId="0" fontId="11" fillId="12" borderId="10" xfId="0" applyFont="1" applyFill="1" applyBorder="1" applyAlignment="1" applyProtection="1">
      <alignment horizontal="center"/>
      <protection locked="0"/>
    </xf>
    <xf numFmtId="0" fontId="11" fillId="12" borderId="11" xfId="0" applyFont="1" applyFill="1" applyBorder="1" applyAlignment="1" applyProtection="1">
      <alignment horizontal="center"/>
      <protection locked="0"/>
    </xf>
    <xf numFmtId="0" fontId="11" fillId="12" borderId="12" xfId="0" applyFont="1" applyFill="1" applyBorder="1" applyAlignment="1" applyProtection="1">
      <alignment horizontal="center"/>
      <protection locked="0"/>
    </xf>
    <xf numFmtId="0" fontId="14" fillId="12" borderId="10" xfId="0" applyFont="1" applyFill="1" applyBorder="1" applyAlignment="1" applyProtection="1">
      <alignment horizontal="left" vertical="top" wrapText="1"/>
      <protection locked="0"/>
    </xf>
    <xf numFmtId="0" fontId="14" fillId="12" borderId="11" xfId="0" applyFont="1" applyFill="1" applyBorder="1" applyAlignment="1" applyProtection="1">
      <alignment horizontal="left" vertical="top" wrapText="1"/>
      <protection locked="0"/>
    </xf>
    <xf numFmtId="0" fontId="14" fillId="12" borderId="12" xfId="0" applyFont="1" applyFill="1" applyBorder="1" applyAlignment="1" applyProtection="1">
      <alignment horizontal="left" vertical="top" wrapText="1"/>
      <protection locked="0"/>
    </xf>
    <xf numFmtId="0" fontId="14" fillId="12" borderId="13" xfId="0" applyFont="1" applyFill="1" applyBorder="1" applyAlignment="1" applyProtection="1">
      <alignment horizontal="left"/>
      <protection locked="0"/>
    </xf>
    <xf numFmtId="0" fontId="14" fillId="12" borderId="0" xfId="0" applyFont="1" applyFill="1" applyBorder="1" applyAlignment="1" applyProtection="1">
      <alignment horizontal="left"/>
      <protection locked="0"/>
    </xf>
    <xf numFmtId="0" fontId="14" fillId="12" borderId="14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8" borderId="5" xfId="0" applyFill="1" applyBorder="1" applyAlignment="1" applyProtection="1">
      <alignment horizontal="right"/>
      <protection locked="0"/>
    </xf>
    <xf numFmtId="0" fontId="0" fillId="8" borderId="1" xfId="0" applyFill="1" applyBorder="1" applyAlignment="1" applyProtection="1">
      <alignment horizontal="right"/>
      <protection locked="0"/>
    </xf>
    <xf numFmtId="0" fontId="3" fillId="12" borderId="7" xfId="0" applyFont="1" applyFill="1" applyBorder="1" applyAlignment="1" applyProtection="1">
      <alignment horizontal="right"/>
      <protection locked="0"/>
    </xf>
    <xf numFmtId="0" fontId="3" fillId="12" borderId="8" xfId="0" applyFont="1" applyFill="1" applyBorder="1" applyAlignment="1" applyProtection="1">
      <alignment horizontal="right"/>
      <protection locked="0"/>
    </xf>
    <xf numFmtId="0" fontId="0" fillId="12" borderId="0" xfId="0" applyFill="1" applyBorder="1" applyAlignment="1" applyProtection="1">
      <alignment horizontal="right"/>
      <protection locked="0"/>
    </xf>
    <xf numFmtId="0" fontId="13" fillId="11" borderId="18" xfId="0" applyFont="1" applyFill="1" applyBorder="1" applyAlignment="1" applyProtection="1">
      <alignment horizontal="left"/>
      <protection locked="0"/>
    </xf>
    <xf numFmtId="0" fontId="13" fillId="11" borderId="19" xfId="0" applyFont="1" applyFill="1" applyBorder="1" applyAlignment="1" applyProtection="1">
      <alignment horizontal="left"/>
      <protection locked="0"/>
    </xf>
    <xf numFmtId="0" fontId="7" fillId="6" borderId="7" xfId="0" applyFont="1" applyFill="1" applyBorder="1" applyAlignment="1" applyProtection="1">
      <alignment horizontal="right"/>
      <protection locked="0"/>
    </xf>
    <xf numFmtId="0" fontId="7" fillId="6" borderId="8" xfId="0" applyFont="1" applyFill="1" applyBorder="1" applyAlignment="1" applyProtection="1">
      <alignment horizontal="right"/>
      <protection locked="0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="220" zoomScaleNormal="220" workbookViewId="0">
      <selection activeCell="G89" sqref="G89"/>
    </sheetView>
  </sheetViews>
  <sheetFormatPr baseColWidth="10" defaultRowHeight="15"/>
  <cols>
    <col min="1" max="1" width="35" customWidth="1"/>
    <col min="2" max="2" width="5.7109375" customWidth="1"/>
    <col min="3" max="3" width="8.28515625" style="1" customWidth="1"/>
    <col min="4" max="5" width="5.85546875" customWidth="1"/>
    <col min="6" max="6" width="8.5703125" style="1" customWidth="1"/>
    <col min="7" max="7" width="6.140625" customWidth="1"/>
    <col min="8" max="9" width="11.42578125" style="1"/>
  </cols>
  <sheetData>
    <row r="1" spans="1:9" ht="26.25">
      <c r="A1" s="112" t="s">
        <v>49</v>
      </c>
      <c r="B1" s="112"/>
      <c r="C1" s="112"/>
      <c r="D1" s="112"/>
      <c r="E1" s="112"/>
      <c r="F1" s="112"/>
      <c r="G1" s="112"/>
      <c r="H1" s="112"/>
      <c r="I1" s="112"/>
    </row>
    <row r="2" spans="1:9" ht="18.75">
      <c r="A2" s="116" t="s">
        <v>61</v>
      </c>
      <c r="B2" s="116"/>
      <c r="C2" s="116"/>
      <c r="D2" s="116"/>
      <c r="E2" s="116"/>
      <c r="F2" s="116"/>
      <c r="G2" s="116"/>
      <c r="H2" s="116"/>
      <c r="I2" s="116"/>
    </row>
    <row r="3" spans="1:9" ht="15.75" thickBot="1">
      <c r="A3" s="55"/>
      <c r="B3" s="55"/>
      <c r="C3" s="56"/>
      <c r="D3" s="55"/>
      <c r="E3" s="55"/>
      <c r="F3" s="56"/>
      <c r="G3" s="55"/>
      <c r="H3" s="56"/>
      <c r="I3" s="56"/>
    </row>
    <row r="4" spans="1:9">
      <c r="A4" s="113" t="s">
        <v>46</v>
      </c>
      <c r="B4" s="114"/>
      <c r="C4" s="114"/>
      <c r="D4" s="114"/>
      <c r="E4" s="114"/>
      <c r="F4" s="114"/>
      <c r="G4" s="114"/>
      <c r="H4" s="114"/>
      <c r="I4" s="115"/>
    </row>
    <row r="5" spans="1:9" ht="15.75" thickBot="1">
      <c r="A5" s="124" t="s">
        <v>60</v>
      </c>
      <c r="B5" s="125"/>
      <c r="C5" s="125"/>
      <c r="D5" s="125"/>
      <c r="E5" s="125"/>
      <c r="F5" s="125"/>
      <c r="G5" s="125"/>
      <c r="H5" s="125"/>
      <c r="I5" s="126"/>
    </row>
    <row r="6" spans="1:9" ht="15.75" thickBot="1">
      <c r="A6" s="74"/>
      <c r="B6" s="74"/>
      <c r="C6" s="74"/>
      <c r="D6" s="74"/>
      <c r="E6" s="74"/>
      <c r="F6" s="74"/>
      <c r="G6" s="74"/>
      <c r="H6" s="74"/>
      <c r="I6" s="74"/>
    </row>
    <row r="7" spans="1:9">
      <c r="A7" s="127" t="s">
        <v>86</v>
      </c>
      <c r="B7" s="128"/>
      <c r="C7" s="128"/>
      <c r="D7" s="128"/>
      <c r="E7" s="128"/>
      <c r="F7" s="128"/>
      <c r="G7" s="128"/>
      <c r="H7" s="128"/>
      <c r="I7" s="129"/>
    </row>
    <row r="8" spans="1:9" ht="15.75" thickBot="1">
      <c r="A8" s="124" t="s">
        <v>59</v>
      </c>
      <c r="B8" s="125"/>
      <c r="C8" s="125"/>
      <c r="D8" s="125"/>
      <c r="E8" s="125"/>
      <c r="F8" s="125"/>
      <c r="G8" s="125"/>
      <c r="H8" s="125"/>
      <c r="I8" s="126"/>
    </row>
    <row r="9" spans="1:9" ht="15.75" thickBot="1">
      <c r="A9" s="83"/>
      <c r="B9" s="83"/>
      <c r="C9" s="83"/>
      <c r="D9" s="83"/>
      <c r="E9" s="83"/>
      <c r="F9" s="83"/>
      <c r="G9" s="83"/>
      <c r="H9" s="83"/>
      <c r="I9" s="83"/>
    </row>
    <row r="10" spans="1:9" ht="15.75" thickBot="1">
      <c r="A10" s="96" t="s">
        <v>87</v>
      </c>
      <c r="B10" s="97"/>
      <c r="C10" s="83"/>
      <c r="D10" s="96" t="s">
        <v>88</v>
      </c>
      <c r="E10" s="98"/>
      <c r="F10" s="98"/>
      <c r="G10" s="98"/>
      <c r="H10" s="97"/>
      <c r="I10" s="83"/>
    </row>
    <row r="11" spans="1:9" ht="15.75" thickBot="1">
      <c r="A11" s="96" t="s">
        <v>89</v>
      </c>
      <c r="B11" s="97"/>
      <c r="C11" s="83"/>
      <c r="D11" s="83"/>
      <c r="E11" s="83"/>
      <c r="F11" s="83"/>
      <c r="G11" s="83"/>
      <c r="H11" s="83"/>
      <c r="I11" s="83"/>
    </row>
    <row r="12" spans="1:9" ht="15.75" thickBot="1">
      <c r="A12" s="55"/>
      <c r="B12" s="55"/>
      <c r="C12" s="56"/>
      <c r="D12" s="55"/>
      <c r="E12" s="55"/>
      <c r="F12" s="56"/>
      <c r="G12" s="55"/>
      <c r="H12" s="56"/>
      <c r="I12" s="56"/>
    </row>
    <row r="13" spans="1:9">
      <c r="A13" s="44" t="s">
        <v>38</v>
      </c>
      <c r="B13" s="45"/>
      <c r="C13" s="46"/>
      <c r="D13" s="45"/>
      <c r="E13" s="45"/>
      <c r="F13" s="46"/>
      <c r="G13" s="45"/>
      <c r="H13" s="46"/>
      <c r="I13" s="47"/>
    </row>
    <row r="14" spans="1:9" ht="36.75" customHeight="1">
      <c r="A14" s="121" t="s">
        <v>0</v>
      </c>
      <c r="B14" s="122"/>
      <c r="C14" s="122"/>
      <c r="D14" s="122"/>
      <c r="E14" s="122"/>
      <c r="F14" s="122"/>
      <c r="G14" s="122"/>
      <c r="H14" s="122"/>
      <c r="I14" s="123"/>
    </row>
    <row r="15" spans="1:9" ht="10.5" customHeight="1" thickBot="1">
      <c r="A15" s="48"/>
      <c r="B15" s="49"/>
      <c r="C15" s="50"/>
      <c r="D15" s="49"/>
      <c r="E15" s="49"/>
      <c r="F15" s="50"/>
      <c r="G15" s="49"/>
      <c r="H15" s="50"/>
      <c r="I15" s="51"/>
    </row>
    <row r="16" spans="1:9">
      <c r="A16" s="17"/>
      <c r="B16" s="18" t="s">
        <v>9</v>
      </c>
      <c r="C16" s="19" t="s">
        <v>96</v>
      </c>
      <c r="D16" s="52" t="s">
        <v>10</v>
      </c>
      <c r="E16" s="20" t="s">
        <v>9</v>
      </c>
      <c r="F16" s="19" t="s">
        <v>96</v>
      </c>
      <c r="G16" s="52" t="s">
        <v>10</v>
      </c>
      <c r="H16" s="19" t="s">
        <v>7</v>
      </c>
      <c r="I16" s="21" t="s">
        <v>8</v>
      </c>
    </row>
    <row r="17" spans="1:9">
      <c r="A17" s="2" t="s">
        <v>1</v>
      </c>
      <c r="B17" s="3">
        <v>1</v>
      </c>
      <c r="C17" s="4">
        <v>10.7</v>
      </c>
      <c r="D17" s="53"/>
      <c r="E17" s="3">
        <v>0.5</v>
      </c>
      <c r="F17" s="4">
        <v>11.7</v>
      </c>
      <c r="G17" s="53"/>
      <c r="H17" s="4">
        <f>(C17*D17)+((F17*G17)*E17)</f>
        <v>0</v>
      </c>
      <c r="I17" s="101">
        <f>(B17*D17)+(E17*G17)</f>
        <v>0</v>
      </c>
    </row>
    <row r="18" spans="1:9">
      <c r="A18" s="2" t="s">
        <v>2</v>
      </c>
      <c r="B18" s="3">
        <v>1</v>
      </c>
      <c r="C18" s="4">
        <v>11.7</v>
      </c>
      <c r="D18" s="53"/>
      <c r="E18" s="3">
        <v>0.5</v>
      </c>
      <c r="F18" s="4">
        <v>12.7</v>
      </c>
      <c r="G18" s="53"/>
      <c r="H18" s="4">
        <f>(C18*D18)+((F18*G18)*E18)</f>
        <v>0</v>
      </c>
      <c r="I18" s="101">
        <f>(B18*D18)+(E18*G18)</f>
        <v>0</v>
      </c>
    </row>
    <row r="19" spans="1:9">
      <c r="A19" s="2" t="s">
        <v>3</v>
      </c>
      <c r="B19" s="3">
        <v>1</v>
      </c>
      <c r="C19" s="4">
        <v>13.7</v>
      </c>
      <c r="D19" s="53"/>
      <c r="E19" s="3">
        <v>0.5</v>
      </c>
      <c r="F19" s="4">
        <v>14.7</v>
      </c>
      <c r="G19" s="53"/>
      <c r="H19" s="4">
        <f>(C19*D19)+((F19*G19)*E19)</f>
        <v>0</v>
      </c>
      <c r="I19" s="101">
        <f>(B19*D19)+(E19*G19)</f>
        <v>0</v>
      </c>
    </row>
    <row r="20" spans="1:9" ht="15.75" thickBot="1">
      <c r="A20" s="119" t="s">
        <v>37</v>
      </c>
      <c r="B20" s="120"/>
      <c r="C20" s="120"/>
      <c r="D20" s="120"/>
      <c r="E20" s="120"/>
      <c r="F20" s="120"/>
      <c r="G20" s="120"/>
      <c r="H20" s="5">
        <f>SUM(H17:H19)</f>
        <v>0</v>
      </c>
      <c r="I20" s="102">
        <f>SUM(I17:I19)</f>
        <v>0</v>
      </c>
    </row>
    <row r="21" spans="1:9" ht="15.75" thickBot="1">
      <c r="A21" s="55"/>
      <c r="B21" s="55"/>
      <c r="C21" s="56"/>
      <c r="D21" s="55"/>
      <c r="E21" s="55"/>
      <c r="F21" s="56"/>
      <c r="G21" s="55"/>
      <c r="H21" s="56"/>
      <c r="I21" s="56"/>
    </row>
    <row r="22" spans="1:9">
      <c r="A22" s="35" t="s">
        <v>39</v>
      </c>
      <c r="B22" s="36"/>
      <c r="C22" s="37"/>
      <c r="D22" s="36"/>
      <c r="E22" s="36"/>
      <c r="F22" s="37"/>
      <c r="G22" s="36"/>
      <c r="H22" s="37"/>
      <c r="I22" s="38"/>
    </row>
    <row r="23" spans="1:9" ht="15.75" thickBot="1">
      <c r="A23" s="39"/>
      <c r="B23" s="40"/>
      <c r="C23" s="41"/>
      <c r="D23" s="40"/>
      <c r="E23" s="40"/>
      <c r="F23" s="41"/>
      <c r="G23" s="40"/>
      <c r="H23" s="41"/>
      <c r="I23" s="42"/>
    </row>
    <row r="24" spans="1:9">
      <c r="A24" s="13"/>
      <c r="B24" s="14" t="s">
        <v>9</v>
      </c>
      <c r="C24" s="15" t="s">
        <v>96</v>
      </c>
      <c r="D24" s="52" t="s">
        <v>10</v>
      </c>
      <c r="E24" s="14" t="s">
        <v>9</v>
      </c>
      <c r="F24" s="15" t="s">
        <v>96</v>
      </c>
      <c r="G24" s="52" t="s">
        <v>10</v>
      </c>
      <c r="H24" s="15" t="s">
        <v>7</v>
      </c>
      <c r="I24" s="16" t="s">
        <v>8</v>
      </c>
    </row>
    <row r="25" spans="1:9">
      <c r="A25" s="6" t="s">
        <v>3</v>
      </c>
      <c r="B25" s="7">
        <v>1</v>
      </c>
      <c r="C25" s="8">
        <v>14.9</v>
      </c>
      <c r="D25" s="53"/>
      <c r="E25" s="7">
        <v>0.5</v>
      </c>
      <c r="F25" s="8">
        <v>15.9</v>
      </c>
      <c r="G25" s="53"/>
      <c r="H25" s="8">
        <f>(C25*D25)+((F25*G25)*E25)</f>
        <v>0</v>
      </c>
      <c r="I25" s="99">
        <f>(B25*D25)+(E25*G25)</f>
        <v>0</v>
      </c>
    </row>
    <row r="26" spans="1:9">
      <c r="A26" s="6" t="s">
        <v>4</v>
      </c>
      <c r="B26" s="7">
        <v>1</v>
      </c>
      <c r="C26" s="8">
        <v>17.8</v>
      </c>
      <c r="D26" s="53"/>
      <c r="E26" s="7">
        <v>0.5</v>
      </c>
      <c r="F26" s="8">
        <v>18.8</v>
      </c>
      <c r="G26" s="53"/>
      <c r="H26" s="8">
        <f>(C26*D26)+((F26*G26)*E26)</f>
        <v>0</v>
      </c>
      <c r="I26" s="99">
        <f>(B26*D26)+(E26*G26)</f>
        <v>0</v>
      </c>
    </row>
    <row r="27" spans="1:9">
      <c r="A27" s="6" t="s">
        <v>5</v>
      </c>
      <c r="B27" s="7">
        <v>1</v>
      </c>
      <c r="C27" s="8">
        <v>26.5</v>
      </c>
      <c r="D27" s="53"/>
      <c r="E27" s="7">
        <v>0.5</v>
      </c>
      <c r="F27" s="8">
        <v>27.5</v>
      </c>
      <c r="G27" s="53"/>
      <c r="H27" s="8">
        <f>(C27*D27)+((F27*G27)*E27)</f>
        <v>0</v>
      </c>
      <c r="I27" s="99">
        <f>(B27*D27)+(E27*G27)</f>
        <v>0</v>
      </c>
    </row>
    <row r="28" spans="1:9" ht="15.75" thickBot="1">
      <c r="A28" s="117" t="s">
        <v>11</v>
      </c>
      <c r="B28" s="118"/>
      <c r="C28" s="118"/>
      <c r="D28" s="118"/>
      <c r="E28" s="118"/>
      <c r="F28" s="118"/>
      <c r="G28" s="118"/>
      <c r="H28" s="43">
        <f>SUM(H25:H27)</f>
        <v>0</v>
      </c>
      <c r="I28" s="100">
        <f>SUM(I25:I27)</f>
        <v>0</v>
      </c>
    </row>
    <row r="29" spans="1:9" ht="15.75" thickBot="1">
      <c r="A29" s="57"/>
      <c r="B29" s="57"/>
      <c r="C29" s="58"/>
      <c r="D29" s="57"/>
      <c r="E29" s="57"/>
      <c r="F29" s="58"/>
      <c r="G29" s="57"/>
      <c r="H29" s="58"/>
      <c r="I29" s="58"/>
    </row>
    <row r="30" spans="1:9">
      <c r="A30" s="103" t="s">
        <v>40</v>
      </c>
      <c r="B30" s="104"/>
      <c r="C30" s="104"/>
      <c r="D30" s="104"/>
      <c r="E30" s="104"/>
      <c r="F30" s="104"/>
      <c r="G30" s="104"/>
      <c r="H30" s="104"/>
      <c r="I30" s="105"/>
    </row>
    <row r="31" spans="1:9">
      <c r="A31" s="27" t="s">
        <v>53</v>
      </c>
      <c r="B31" s="23" t="s">
        <v>9</v>
      </c>
      <c r="C31" s="24" t="s">
        <v>97</v>
      </c>
      <c r="D31" s="54" t="s">
        <v>10</v>
      </c>
      <c r="E31" s="23" t="s">
        <v>9</v>
      </c>
      <c r="F31" s="24" t="s">
        <v>97</v>
      </c>
      <c r="G31" s="54" t="s">
        <v>10</v>
      </c>
      <c r="H31" s="24" t="s">
        <v>7</v>
      </c>
      <c r="I31" s="28" t="s">
        <v>8</v>
      </c>
    </row>
    <row r="32" spans="1:9">
      <c r="A32" s="29" t="s">
        <v>6</v>
      </c>
      <c r="B32" s="9">
        <v>0.25</v>
      </c>
      <c r="C32" s="10">
        <v>2.2000000000000002</v>
      </c>
      <c r="D32" s="53"/>
      <c r="E32" s="11"/>
      <c r="F32" s="12"/>
      <c r="G32" s="11"/>
      <c r="H32" s="10">
        <f>(C32*D32)+(F32*G32)</f>
        <v>0</v>
      </c>
      <c r="I32" s="30">
        <f>(B32*D32)+(E32*G32)</f>
        <v>0</v>
      </c>
    </row>
    <row r="33" spans="1:9">
      <c r="A33" s="29" t="s">
        <v>12</v>
      </c>
      <c r="B33" s="9">
        <v>0.5</v>
      </c>
      <c r="C33" s="10">
        <v>2.5</v>
      </c>
      <c r="D33" s="53"/>
      <c r="E33" s="9">
        <v>0.15</v>
      </c>
      <c r="F33" s="10">
        <v>1.2</v>
      </c>
      <c r="G33" s="53"/>
      <c r="H33" s="10">
        <f t="shared" ref="H33:H38" si="0">(C33*D33)+(F33*G33)</f>
        <v>0</v>
      </c>
      <c r="I33" s="30">
        <f t="shared" ref="I33:I38" si="1">(B33*D33)+(E33*G33)</f>
        <v>0</v>
      </c>
    </row>
    <row r="34" spans="1:9">
      <c r="A34" s="29" t="s">
        <v>91</v>
      </c>
      <c r="B34" s="9">
        <v>0.5</v>
      </c>
      <c r="C34" s="10">
        <v>3</v>
      </c>
      <c r="D34" s="53"/>
      <c r="E34" s="9">
        <v>0.15</v>
      </c>
      <c r="F34" s="10">
        <v>1.2</v>
      </c>
      <c r="G34" s="53"/>
      <c r="H34" s="10">
        <f t="shared" si="0"/>
        <v>0</v>
      </c>
      <c r="I34" s="30">
        <f t="shared" si="1"/>
        <v>0</v>
      </c>
    </row>
    <row r="35" spans="1:9">
      <c r="A35" s="29" t="s">
        <v>13</v>
      </c>
      <c r="B35" s="9">
        <v>0.5</v>
      </c>
      <c r="C35" s="10">
        <v>3</v>
      </c>
      <c r="D35" s="53"/>
      <c r="E35" s="9">
        <v>0.15</v>
      </c>
      <c r="F35" s="10">
        <v>1.2</v>
      </c>
      <c r="G35" s="53"/>
      <c r="H35" s="10">
        <f t="shared" si="0"/>
        <v>0</v>
      </c>
      <c r="I35" s="30">
        <f t="shared" si="1"/>
        <v>0</v>
      </c>
    </row>
    <row r="36" spans="1:9">
      <c r="A36" s="29" t="s">
        <v>14</v>
      </c>
      <c r="B36" s="9">
        <v>0.5</v>
      </c>
      <c r="C36" s="10">
        <v>3</v>
      </c>
      <c r="D36" s="53"/>
      <c r="E36" s="9">
        <v>0.15</v>
      </c>
      <c r="F36" s="10">
        <v>1.2</v>
      </c>
      <c r="G36" s="53"/>
      <c r="H36" s="10">
        <f t="shared" si="0"/>
        <v>0</v>
      </c>
      <c r="I36" s="30">
        <f t="shared" si="1"/>
        <v>0</v>
      </c>
    </row>
    <row r="37" spans="1:9">
      <c r="A37" s="29" t="s">
        <v>15</v>
      </c>
      <c r="B37" s="9">
        <v>0.5</v>
      </c>
      <c r="C37" s="10">
        <v>3</v>
      </c>
      <c r="D37" s="53"/>
      <c r="E37" s="9">
        <v>0.15</v>
      </c>
      <c r="F37" s="10">
        <v>1.2</v>
      </c>
      <c r="G37" s="53"/>
      <c r="H37" s="10">
        <f t="shared" si="0"/>
        <v>0</v>
      </c>
      <c r="I37" s="30">
        <f t="shared" si="1"/>
        <v>0</v>
      </c>
    </row>
    <row r="38" spans="1:9">
      <c r="A38" s="29" t="s">
        <v>16</v>
      </c>
      <c r="B38" s="9">
        <v>0.5</v>
      </c>
      <c r="C38" s="10">
        <v>3</v>
      </c>
      <c r="D38" s="53"/>
      <c r="E38" s="9">
        <v>0.15</v>
      </c>
      <c r="F38" s="10">
        <v>1.2</v>
      </c>
      <c r="G38" s="53"/>
      <c r="H38" s="10">
        <f t="shared" si="0"/>
        <v>0</v>
      </c>
      <c r="I38" s="30">
        <f t="shared" si="1"/>
        <v>0</v>
      </c>
    </row>
    <row r="39" spans="1:9">
      <c r="A39" s="29" t="s">
        <v>81</v>
      </c>
      <c r="B39" s="9">
        <v>0.14000000000000001</v>
      </c>
      <c r="C39" s="10">
        <v>2.2000000000000002</v>
      </c>
      <c r="D39" s="53"/>
      <c r="E39" s="11"/>
      <c r="F39" s="12"/>
      <c r="G39" s="11"/>
      <c r="H39" s="10">
        <f t="shared" ref="H39:H45" si="2">(C39*D39)+(F39*G39)</f>
        <v>0</v>
      </c>
      <c r="I39" s="30">
        <f t="shared" ref="I39:I46" si="3">(B39*D39)+(E39*G39)</f>
        <v>0</v>
      </c>
    </row>
    <row r="40" spans="1:9">
      <c r="A40" s="29" t="s">
        <v>82</v>
      </c>
      <c r="B40" s="9">
        <v>0.14000000000000001</v>
      </c>
      <c r="C40" s="10">
        <v>2.2000000000000002</v>
      </c>
      <c r="D40" s="53"/>
      <c r="E40" s="11"/>
      <c r="F40" s="12"/>
      <c r="G40" s="11"/>
      <c r="H40" s="10">
        <f t="shared" si="2"/>
        <v>0</v>
      </c>
      <c r="I40" s="30">
        <f t="shared" si="3"/>
        <v>0</v>
      </c>
    </row>
    <row r="41" spans="1:9">
      <c r="A41" s="29" t="s">
        <v>83</v>
      </c>
      <c r="B41" s="9">
        <v>0.14000000000000001</v>
      </c>
      <c r="C41" s="10">
        <v>2.2000000000000002</v>
      </c>
      <c r="D41" s="53"/>
      <c r="E41" s="11"/>
      <c r="F41" s="12"/>
      <c r="G41" s="11"/>
      <c r="H41" s="10">
        <f t="shared" si="2"/>
        <v>0</v>
      </c>
      <c r="I41" s="30">
        <f t="shared" si="3"/>
        <v>0</v>
      </c>
    </row>
    <row r="42" spans="1:9">
      <c r="A42" s="29" t="s">
        <v>84</v>
      </c>
      <c r="B42" s="9">
        <v>0.14000000000000001</v>
      </c>
      <c r="C42" s="10">
        <v>2.2000000000000002</v>
      </c>
      <c r="D42" s="53"/>
      <c r="E42" s="11"/>
      <c r="F42" s="12"/>
      <c r="G42" s="11"/>
      <c r="H42" s="10">
        <f t="shared" si="2"/>
        <v>0</v>
      </c>
      <c r="I42" s="30">
        <f t="shared" si="3"/>
        <v>0</v>
      </c>
    </row>
    <row r="43" spans="1:9">
      <c r="A43" s="29" t="s">
        <v>85</v>
      </c>
      <c r="B43" s="9">
        <v>0.14000000000000001</v>
      </c>
      <c r="C43" s="10">
        <v>2.2000000000000002</v>
      </c>
      <c r="D43" s="53"/>
      <c r="E43" s="11"/>
      <c r="F43" s="12"/>
      <c r="G43" s="11"/>
      <c r="H43" s="10">
        <f t="shared" si="2"/>
        <v>0</v>
      </c>
      <c r="I43" s="30">
        <f t="shared" si="3"/>
        <v>0</v>
      </c>
    </row>
    <row r="44" spans="1:9">
      <c r="A44" s="29" t="s">
        <v>17</v>
      </c>
      <c r="B44" s="9">
        <v>0.14000000000000001</v>
      </c>
      <c r="C44" s="10">
        <v>2.2000000000000002</v>
      </c>
      <c r="D44" s="53"/>
      <c r="E44" s="11"/>
      <c r="F44" s="12"/>
      <c r="G44" s="11"/>
      <c r="H44" s="10">
        <f t="shared" si="2"/>
        <v>0</v>
      </c>
      <c r="I44" s="30">
        <f t="shared" si="3"/>
        <v>0</v>
      </c>
    </row>
    <row r="45" spans="1:9">
      <c r="A45" s="29" t="s">
        <v>66</v>
      </c>
      <c r="B45" s="9">
        <v>0.14000000000000001</v>
      </c>
      <c r="C45" s="10">
        <v>2.5</v>
      </c>
      <c r="D45" s="53"/>
      <c r="E45" s="11"/>
      <c r="F45" s="12"/>
      <c r="G45" s="11"/>
      <c r="H45" s="10">
        <f t="shared" si="2"/>
        <v>0</v>
      </c>
      <c r="I45" s="30">
        <f t="shared" si="3"/>
        <v>0</v>
      </c>
    </row>
    <row r="46" spans="1:9">
      <c r="A46" s="29" t="s">
        <v>98</v>
      </c>
      <c r="B46" s="82">
        <v>0.3</v>
      </c>
      <c r="C46" s="10">
        <v>7.5</v>
      </c>
      <c r="D46" s="53"/>
      <c r="E46" s="11"/>
      <c r="F46" s="12"/>
      <c r="G46" s="11"/>
      <c r="H46" s="10">
        <f>((B46*C46)*D46)+(F46*G46)</f>
        <v>0</v>
      </c>
      <c r="I46" s="30">
        <f t="shared" si="3"/>
        <v>0</v>
      </c>
    </row>
    <row r="47" spans="1:9">
      <c r="A47" s="29" t="s">
        <v>18</v>
      </c>
      <c r="B47" s="9">
        <v>0.15</v>
      </c>
      <c r="C47" s="10">
        <v>2.2999999999999998</v>
      </c>
      <c r="D47" s="53"/>
      <c r="E47" s="11"/>
      <c r="F47" s="12"/>
      <c r="G47" s="11"/>
      <c r="H47" s="10">
        <f t="shared" ref="H47:H90" si="4">(C47*D47)+(F47*G47)</f>
        <v>0</v>
      </c>
      <c r="I47" s="30">
        <f t="shared" ref="I47:I94" si="5">(B47*D47)+(E47*G47)</f>
        <v>0</v>
      </c>
    </row>
    <row r="48" spans="1:9">
      <c r="A48" s="29" t="s">
        <v>80</v>
      </c>
      <c r="B48" s="9">
        <v>0.15</v>
      </c>
      <c r="C48" s="10">
        <v>2.2999999999999998</v>
      </c>
      <c r="D48" s="53"/>
      <c r="E48" s="11"/>
      <c r="F48" s="12"/>
      <c r="G48" s="11"/>
      <c r="H48" s="10">
        <f t="shared" si="4"/>
        <v>0</v>
      </c>
      <c r="I48" s="30">
        <f t="shared" si="5"/>
        <v>0</v>
      </c>
    </row>
    <row r="49" spans="1:9" ht="5.0999999999999996" customHeight="1">
      <c r="A49" s="106"/>
      <c r="B49" s="107"/>
      <c r="C49" s="107"/>
      <c r="D49" s="107"/>
      <c r="E49" s="107"/>
      <c r="F49" s="107"/>
      <c r="G49" s="107"/>
      <c r="H49" s="107"/>
      <c r="I49" s="108"/>
    </row>
    <row r="50" spans="1:9">
      <c r="A50" s="31" t="s">
        <v>51</v>
      </c>
      <c r="B50" s="23" t="s">
        <v>9</v>
      </c>
      <c r="C50" s="24" t="s">
        <v>96</v>
      </c>
      <c r="D50" s="54" t="s">
        <v>10</v>
      </c>
      <c r="E50" s="11"/>
      <c r="F50" s="12"/>
      <c r="G50" s="11"/>
      <c r="H50" s="24" t="s">
        <v>7</v>
      </c>
      <c r="I50" s="28" t="s">
        <v>8</v>
      </c>
    </row>
    <row r="51" spans="1:9">
      <c r="A51" s="75" t="s">
        <v>19</v>
      </c>
      <c r="B51" s="22">
        <v>1.4</v>
      </c>
      <c r="C51" s="10">
        <v>20.5</v>
      </c>
      <c r="D51" s="76"/>
      <c r="E51" s="77"/>
      <c r="F51" s="12"/>
      <c r="G51" s="77"/>
      <c r="H51" s="10">
        <f t="shared" ref="H51:H62" si="6">((C51*D51)*B51)+(F51*G51)</f>
        <v>0</v>
      </c>
      <c r="I51" s="30">
        <f t="shared" si="5"/>
        <v>0</v>
      </c>
    </row>
    <row r="52" spans="1:9">
      <c r="A52" s="75" t="s">
        <v>20</v>
      </c>
      <c r="B52" s="22">
        <v>1.5</v>
      </c>
      <c r="C52" s="10">
        <v>21.5</v>
      </c>
      <c r="D52" s="76"/>
      <c r="E52" s="77"/>
      <c r="F52" s="12"/>
      <c r="G52" s="77"/>
      <c r="H52" s="10">
        <f t="shared" si="6"/>
        <v>0</v>
      </c>
      <c r="I52" s="30">
        <f t="shared" si="5"/>
        <v>0</v>
      </c>
    </row>
    <row r="53" spans="1:9">
      <c r="A53" s="75" t="s">
        <v>72</v>
      </c>
      <c r="B53" s="22">
        <v>1.7</v>
      </c>
      <c r="C53" s="10">
        <v>59</v>
      </c>
      <c r="D53" s="76"/>
      <c r="E53" s="77"/>
      <c r="F53" s="12"/>
      <c r="G53" s="77"/>
      <c r="H53" s="10">
        <f t="shared" si="6"/>
        <v>0</v>
      </c>
      <c r="I53" s="30">
        <f t="shared" si="5"/>
        <v>0</v>
      </c>
    </row>
    <row r="54" spans="1:9">
      <c r="A54" s="79" t="s">
        <v>70</v>
      </c>
      <c r="B54" s="22">
        <v>2</v>
      </c>
      <c r="C54" s="10">
        <v>21</v>
      </c>
      <c r="D54" s="76"/>
      <c r="E54" s="77"/>
      <c r="F54" s="12"/>
      <c r="G54" s="77"/>
      <c r="H54" s="10">
        <f t="shared" si="6"/>
        <v>0</v>
      </c>
      <c r="I54" s="30">
        <f t="shared" si="5"/>
        <v>0</v>
      </c>
    </row>
    <row r="55" spans="1:9">
      <c r="A55" s="79" t="s">
        <v>71</v>
      </c>
      <c r="B55" s="22">
        <v>1</v>
      </c>
      <c r="C55" s="10">
        <v>23</v>
      </c>
      <c r="D55" s="76"/>
      <c r="E55" s="77"/>
      <c r="F55" s="12"/>
      <c r="G55" s="77"/>
      <c r="H55" s="10">
        <f t="shared" si="6"/>
        <v>0</v>
      </c>
      <c r="I55" s="30">
        <f t="shared" si="5"/>
        <v>0</v>
      </c>
    </row>
    <row r="56" spans="1:9">
      <c r="A56" s="79" t="s">
        <v>67</v>
      </c>
      <c r="B56" s="22">
        <v>1.8</v>
      </c>
      <c r="C56" s="10">
        <v>19.5</v>
      </c>
      <c r="D56" s="76"/>
      <c r="E56" s="77"/>
      <c r="F56" s="12"/>
      <c r="G56" s="77"/>
      <c r="H56" s="10">
        <f t="shared" si="6"/>
        <v>0</v>
      </c>
      <c r="I56" s="30">
        <f t="shared" si="5"/>
        <v>0</v>
      </c>
    </row>
    <row r="57" spans="1:9">
      <c r="A57" s="79" t="s">
        <v>68</v>
      </c>
      <c r="B57" s="22">
        <v>0.8</v>
      </c>
      <c r="C57" s="10">
        <v>20</v>
      </c>
      <c r="D57" s="76"/>
      <c r="E57" s="77"/>
      <c r="F57" s="12"/>
      <c r="G57" s="77"/>
      <c r="H57" s="10">
        <f t="shared" si="6"/>
        <v>0</v>
      </c>
      <c r="I57" s="30">
        <f t="shared" si="5"/>
        <v>0</v>
      </c>
    </row>
    <row r="58" spans="1:9">
      <c r="A58" s="79" t="s">
        <v>69</v>
      </c>
      <c r="B58" s="22">
        <v>1</v>
      </c>
      <c r="C58" s="10">
        <v>19</v>
      </c>
      <c r="D58" s="76"/>
      <c r="E58" s="77"/>
      <c r="F58" s="12"/>
      <c r="G58" s="77"/>
      <c r="H58" s="10">
        <f t="shared" si="6"/>
        <v>0</v>
      </c>
      <c r="I58" s="30">
        <f t="shared" si="5"/>
        <v>0</v>
      </c>
    </row>
    <row r="59" spans="1:9">
      <c r="A59" s="79" t="s">
        <v>73</v>
      </c>
      <c r="B59" s="22">
        <v>1</v>
      </c>
      <c r="C59" s="10">
        <v>13</v>
      </c>
      <c r="D59" s="76"/>
      <c r="E59" s="77"/>
      <c r="F59" s="12"/>
      <c r="G59" s="77"/>
      <c r="H59" s="10">
        <f t="shared" si="6"/>
        <v>0</v>
      </c>
      <c r="I59" s="30">
        <f t="shared" si="5"/>
        <v>0</v>
      </c>
    </row>
    <row r="60" spans="1:9">
      <c r="A60" s="79" t="s">
        <v>74</v>
      </c>
      <c r="B60" s="22">
        <v>0.7</v>
      </c>
      <c r="C60" s="10">
        <v>19.899999999999999</v>
      </c>
      <c r="D60" s="76"/>
      <c r="E60" s="77"/>
      <c r="F60" s="12"/>
      <c r="G60" s="77"/>
      <c r="H60" s="10">
        <f t="shared" si="6"/>
        <v>0</v>
      </c>
      <c r="I60" s="30">
        <f t="shared" si="5"/>
        <v>0</v>
      </c>
    </row>
    <row r="61" spans="1:9">
      <c r="A61" s="79" t="s">
        <v>75</v>
      </c>
      <c r="B61" s="22">
        <v>0.3</v>
      </c>
      <c r="C61" s="10">
        <v>21.5</v>
      </c>
      <c r="D61" s="76"/>
      <c r="E61" s="77"/>
      <c r="F61" s="12"/>
      <c r="G61" s="77"/>
      <c r="H61" s="10">
        <f t="shared" si="6"/>
        <v>0</v>
      </c>
      <c r="I61" s="30">
        <f t="shared" si="5"/>
        <v>0</v>
      </c>
    </row>
    <row r="62" spans="1:9">
      <c r="A62" s="79" t="s">
        <v>76</v>
      </c>
      <c r="B62" s="22">
        <v>0.25</v>
      </c>
      <c r="C62" s="10">
        <v>23</v>
      </c>
      <c r="D62" s="76"/>
      <c r="E62" s="77"/>
      <c r="F62" s="12"/>
      <c r="G62" s="77"/>
      <c r="H62" s="10">
        <f t="shared" si="6"/>
        <v>0</v>
      </c>
      <c r="I62" s="30">
        <f t="shared" si="5"/>
        <v>0</v>
      </c>
    </row>
    <row r="63" spans="1:9" ht="5.0999999999999996" customHeight="1">
      <c r="A63" s="109"/>
      <c r="B63" s="110"/>
      <c r="C63" s="110"/>
      <c r="D63" s="110"/>
      <c r="E63" s="110"/>
      <c r="F63" s="110"/>
      <c r="G63" s="110"/>
      <c r="H63" s="110"/>
      <c r="I63" s="111"/>
    </row>
    <row r="64" spans="1:9">
      <c r="A64" s="80" t="s">
        <v>52</v>
      </c>
      <c r="B64" s="23" t="s">
        <v>9</v>
      </c>
      <c r="C64" s="24" t="s">
        <v>97</v>
      </c>
      <c r="D64" s="54" t="s">
        <v>10</v>
      </c>
      <c r="E64" s="77"/>
      <c r="F64" s="12"/>
      <c r="G64" s="77"/>
      <c r="H64" s="24" t="s">
        <v>7</v>
      </c>
      <c r="I64" s="28" t="s">
        <v>8</v>
      </c>
    </row>
    <row r="65" spans="1:9">
      <c r="A65" s="79" t="s">
        <v>21</v>
      </c>
      <c r="B65" s="22">
        <v>1</v>
      </c>
      <c r="C65" s="10">
        <v>3.6</v>
      </c>
      <c r="D65" s="76"/>
      <c r="E65" s="77"/>
      <c r="F65" s="12"/>
      <c r="G65" s="77"/>
      <c r="H65" s="10">
        <f t="shared" si="4"/>
        <v>0</v>
      </c>
      <c r="I65" s="30">
        <f t="shared" si="5"/>
        <v>0</v>
      </c>
    </row>
    <row r="66" spans="1:9">
      <c r="A66" s="79" t="s">
        <v>77</v>
      </c>
      <c r="B66" s="22">
        <v>1</v>
      </c>
      <c r="C66" s="10">
        <v>4.3</v>
      </c>
      <c r="D66" s="76"/>
      <c r="E66" s="77"/>
      <c r="F66" s="12"/>
      <c r="G66" s="77"/>
      <c r="H66" s="10">
        <f t="shared" si="4"/>
        <v>0</v>
      </c>
      <c r="I66" s="30">
        <f t="shared" si="5"/>
        <v>0</v>
      </c>
    </row>
    <row r="67" spans="1:9">
      <c r="A67" s="79" t="s">
        <v>22</v>
      </c>
      <c r="B67" s="22">
        <v>1</v>
      </c>
      <c r="C67" s="10">
        <v>5.7</v>
      </c>
      <c r="D67" s="76"/>
      <c r="E67" s="77"/>
      <c r="F67" s="12"/>
      <c r="G67" s="77"/>
      <c r="H67" s="10">
        <f t="shared" si="4"/>
        <v>0</v>
      </c>
      <c r="I67" s="30">
        <f t="shared" si="5"/>
        <v>0</v>
      </c>
    </row>
    <row r="68" spans="1:9" ht="5.0999999999999996" customHeight="1">
      <c r="A68" s="109"/>
      <c r="B68" s="110"/>
      <c r="C68" s="110"/>
      <c r="D68" s="110"/>
      <c r="E68" s="110"/>
      <c r="F68" s="110"/>
      <c r="G68" s="110"/>
      <c r="H68" s="110">
        <f t="shared" si="4"/>
        <v>0</v>
      </c>
      <c r="I68" s="111">
        <f t="shared" si="5"/>
        <v>0</v>
      </c>
    </row>
    <row r="69" spans="1:9">
      <c r="A69" s="80" t="s">
        <v>94</v>
      </c>
      <c r="B69" s="23" t="s">
        <v>9</v>
      </c>
      <c r="C69" s="24" t="s">
        <v>97</v>
      </c>
      <c r="D69" s="54" t="s">
        <v>10</v>
      </c>
      <c r="E69" s="77"/>
      <c r="F69" s="12"/>
      <c r="G69" s="77"/>
      <c r="H69" s="24" t="s">
        <v>7</v>
      </c>
      <c r="I69" s="28" t="s">
        <v>8</v>
      </c>
    </row>
    <row r="70" spans="1:9">
      <c r="A70" s="79" t="s">
        <v>23</v>
      </c>
      <c r="B70" s="22">
        <v>1.5</v>
      </c>
      <c r="C70" s="10">
        <v>7.5</v>
      </c>
      <c r="D70" s="76"/>
      <c r="E70" s="77"/>
      <c r="F70" s="12"/>
      <c r="G70" s="77"/>
      <c r="H70" s="10">
        <f t="shared" si="4"/>
        <v>0</v>
      </c>
      <c r="I70" s="30">
        <f t="shared" ref="I70:I76" si="7">(B70*D70)+(E70*G70)</f>
        <v>0</v>
      </c>
    </row>
    <row r="71" spans="1:9">
      <c r="A71" s="79" t="s">
        <v>24</v>
      </c>
      <c r="B71" s="22">
        <v>1.1499999999999999</v>
      </c>
      <c r="C71" s="10">
        <v>5</v>
      </c>
      <c r="D71" s="76"/>
      <c r="E71" s="77"/>
      <c r="F71" s="12"/>
      <c r="G71" s="77"/>
      <c r="H71" s="10">
        <f t="shared" si="4"/>
        <v>0</v>
      </c>
      <c r="I71" s="30">
        <f t="shared" si="7"/>
        <v>0</v>
      </c>
    </row>
    <row r="72" spans="1:9">
      <c r="A72" s="79" t="s">
        <v>25</v>
      </c>
      <c r="B72" s="22">
        <v>1.1499999999999999</v>
      </c>
      <c r="C72" s="10">
        <v>5</v>
      </c>
      <c r="D72" s="76"/>
      <c r="E72" s="77"/>
      <c r="F72" s="12"/>
      <c r="G72" s="77"/>
      <c r="H72" s="10">
        <f t="shared" si="4"/>
        <v>0</v>
      </c>
      <c r="I72" s="30">
        <f t="shared" si="7"/>
        <v>0</v>
      </c>
    </row>
    <row r="73" spans="1:9">
      <c r="A73" s="79" t="s">
        <v>26</v>
      </c>
      <c r="B73" s="22">
        <v>1.1499999999999999</v>
      </c>
      <c r="C73" s="10">
        <v>4.7</v>
      </c>
      <c r="D73" s="76"/>
      <c r="E73" s="77"/>
      <c r="F73" s="12"/>
      <c r="G73" s="77"/>
      <c r="H73" s="10">
        <f t="shared" si="4"/>
        <v>0</v>
      </c>
      <c r="I73" s="30">
        <f t="shared" si="7"/>
        <v>0</v>
      </c>
    </row>
    <row r="74" spans="1:9">
      <c r="A74" s="79" t="s">
        <v>27</v>
      </c>
      <c r="B74" s="22">
        <v>1.1499999999999999</v>
      </c>
      <c r="C74" s="10">
        <v>4.7</v>
      </c>
      <c r="D74" s="76"/>
      <c r="E74" s="77"/>
      <c r="F74" s="12"/>
      <c r="G74" s="77"/>
      <c r="H74" s="10">
        <f t="shared" si="4"/>
        <v>0</v>
      </c>
      <c r="I74" s="30">
        <f t="shared" si="7"/>
        <v>0</v>
      </c>
    </row>
    <row r="75" spans="1:9">
      <c r="A75" s="79" t="s">
        <v>28</v>
      </c>
      <c r="B75" s="22">
        <v>1.1499999999999999</v>
      </c>
      <c r="C75" s="10">
        <v>4.7</v>
      </c>
      <c r="D75" s="76"/>
      <c r="E75" s="77"/>
      <c r="F75" s="12"/>
      <c r="G75" s="77"/>
      <c r="H75" s="10">
        <f t="shared" si="4"/>
        <v>0</v>
      </c>
      <c r="I75" s="30">
        <f t="shared" si="7"/>
        <v>0</v>
      </c>
    </row>
    <row r="76" spans="1:9">
      <c r="A76" s="79" t="s">
        <v>29</v>
      </c>
      <c r="B76" s="22">
        <v>1.1499999999999999</v>
      </c>
      <c r="C76" s="10">
        <v>5</v>
      </c>
      <c r="D76" s="76"/>
      <c r="E76" s="77"/>
      <c r="F76" s="12"/>
      <c r="G76" s="77"/>
      <c r="H76" s="10">
        <f t="shared" si="4"/>
        <v>0</v>
      </c>
      <c r="I76" s="30">
        <f t="shared" si="7"/>
        <v>0</v>
      </c>
    </row>
    <row r="77" spans="1:9" ht="5.0999999999999996" customHeight="1">
      <c r="A77" s="109"/>
      <c r="B77" s="110"/>
      <c r="C77" s="110"/>
      <c r="D77" s="110"/>
      <c r="E77" s="110"/>
      <c r="F77" s="110"/>
      <c r="G77" s="110"/>
      <c r="H77" s="110"/>
      <c r="I77" s="111"/>
    </row>
    <row r="78" spans="1:9">
      <c r="A78" s="80" t="s">
        <v>92</v>
      </c>
      <c r="B78" s="23" t="s">
        <v>93</v>
      </c>
      <c r="C78" s="24" t="s">
        <v>99</v>
      </c>
      <c r="D78" s="54" t="s">
        <v>10</v>
      </c>
      <c r="E78" s="77"/>
      <c r="F78" s="12"/>
      <c r="G78" s="77"/>
      <c r="H78" s="24" t="s">
        <v>7</v>
      </c>
      <c r="I78" s="28" t="s">
        <v>8</v>
      </c>
    </row>
    <row r="79" spans="1:9">
      <c r="A79" s="79" t="s">
        <v>30</v>
      </c>
      <c r="B79" s="22">
        <v>1.1499999999999999</v>
      </c>
      <c r="C79" s="10">
        <v>5</v>
      </c>
      <c r="D79" s="76"/>
      <c r="E79" s="77"/>
      <c r="F79" s="12"/>
      <c r="G79" s="77"/>
      <c r="H79" s="10">
        <f t="shared" si="4"/>
        <v>0</v>
      </c>
      <c r="I79" s="30">
        <f>(B79*D79)+(E79*G79)</f>
        <v>0</v>
      </c>
    </row>
    <row r="80" spans="1:9">
      <c r="A80" s="79" t="s">
        <v>31</v>
      </c>
      <c r="B80" s="22">
        <v>1.25</v>
      </c>
      <c r="C80" s="10">
        <v>5</v>
      </c>
      <c r="D80" s="76"/>
      <c r="E80" s="77"/>
      <c r="F80" s="12"/>
      <c r="G80" s="77"/>
      <c r="H80" s="10">
        <f t="shared" si="4"/>
        <v>0</v>
      </c>
      <c r="I80" s="30">
        <f>(B80*D80)+(E80*G80)</f>
        <v>0</v>
      </c>
    </row>
    <row r="81" spans="1:9">
      <c r="A81" s="79" t="s">
        <v>32</v>
      </c>
      <c r="B81" s="22">
        <v>1.25</v>
      </c>
      <c r="C81" s="10">
        <v>5</v>
      </c>
      <c r="D81" s="76"/>
      <c r="E81" s="77"/>
      <c r="F81" s="12"/>
      <c r="G81" s="77"/>
      <c r="H81" s="10">
        <f t="shared" si="4"/>
        <v>0</v>
      </c>
      <c r="I81" s="30">
        <f>(B81*D81)+(E81*G81)</f>
        <v>0</v>
      </c>
    </row>
    <row r="82" spans="1:9">
      <c r="A82" s="79" t="s">
        <v>33</v>
      </c>
      <c r="B82" s="22">
        <v>1.25</v>
      </c>
      <c r="C82" s="10">
        <v>4.7</v>
      </c>
      <c r="D82" s="76"/>
      <c r="E82" s="77"/>
      <c r="F82" s="12"/>
      <c r="G82" s="77"/>
      <c r="H82" s="10">
        <f t="shared" si="4"/>
        <v>0</v>
      </c>
      <c r="I82" s="30">
        <f>(B82*D82)+(E82*G82)</f>
        <v>0</v>
      </c>
    </row>
    <row r="83" spans="1:9">
      <c r="A83" s="79" t="s">
        <v>34</v>
      </c>
      <c r="B83" s="22">
        <v>1.25</v>
      </c>
      <c r="C83" s="10">
        <v>5</v>
      </c>
      <c r="D83" s="76"/>
      <c r="E83" s="77"/>
      <c r="F83" s="12"/>
      <c r="G83" s="77"/>
      <c r="H83" s="10">
        <f t="shared" si="4"/>
        <v>0</v>
      </c>
      <c r="I83" s="30">
        <f>(B83*D83)+(E83*G83)</f>
        <v>0</v>
      </c>
    </row>
    <row r="84" spans="1:9" ht="5.0999999999999996" customHeight="1">
      <c r="A84" s="109"/>
      <c r="B84" s="110"/>
      <c r="C84" s="110"/>
      <c r="D84" s="110"/>
      <c r="E84" s="110"/>
      <c r="F84" s="110"/>
      <c r="G84" s="110"/>
      <c r="H84" s="110"/>
      <c r="I84" s="111"/>
    </row>
    <row r="85" spans="1:9">
      <c r="A85" s="80" t="s">
        <v>95</v>
      </c>
      <c r="B85" s="23" t="s">
        <v>35</v>
      </c>
      <c r="C85" s="24" t="s">
        <v>97</v>
      </c>
      <c r="D85" s="54" t="s">
        <v>10</v>
      </c>
      <c r="E85" s="23" t="s">
        <v>9</v>
      </c>
      <c r="F85" s="24" t="s">
        <v>97</v>
      </c>
      <c r="G85" s="54" t="s">
        <v>10</v>
      </c>
      <c r="H85" s="24" t="s">
        <v>7</v>
      </c>
      <c r="I85" s="28" t="s">
        <v>8</v>
      </c>
    </row>
    <row r="86" spans="1:9">
      <c r="A86" s="75" t="s">
        <v>62</v>
      </c>
      <c r="B86" s="22">
        <v>1.22</v>
      </c>
      <c r="C86" s="10">
        <v>13.9</v>
      </c>
      <c r="D86" s="76"/>
      <c r="E86" s="22">
        <v>0.56000000000000005</v>
      </c>
      <c r="F86" s="10">
        <v>7.9</v>
      </c>
      <c r="G86" s="76"/>
      <c r="H86" s="10">
        <f t="shared" si="4"/>
        <v>0</v>
      </c>
      <c r="I86" s="30">
        <f>(B86*D86)+(E86*G86)</f>
        <v>0</v>
      </c>
    </row>
    <row r="87" spans="1:9">
      <c r="A87" s="75" t="s">
        <v>78</v>
      </c>
      <c r="B87" s="22">
        <v>1.22</v>
      </c>
      <c r="C87" s="10">
        <v>13.9</v>
      </c>
      <c r="D87" s="76"/>
      <c r="E87" s="22">
        <v>0.56000000000000005</v>
      </c>
      <c r="F87" s="10">
        <v>7.9</v>
      </c>
      <c r="G87" s="76"/>
      <c r="H87" s="10">
        <f t="shared" si="4"/>
        <v>0</v>
      </c>
      <c r="I87" s="30">
        <f>(B87*D87)+(E87*G87)</f>
        <v>0</v>
      </c>
    </row>
    <row r="88" spans="1:9">
      <c r="A88" s="75" t="s">
        <v>63</v>
      </c>
      <c r="B88" s="22">
        <v>1.22</v>
      </c>
      <c r="C88" s="10">
        <v>13.9</v>
      </c>
      <c r="D88" s="76"/>
      <c r="E88" s="22">
        <v>0.56000000000000005</v>
      </c>
      <c r="F88" s="10">
        <v>7.9</v>
      </c>
      <c r="G88" s="76"/>
      <c r="H88" s="10">
        <f t="shared" si="4"/>
        <v>0</v>
      </c>
      <c r="I88" s="30">
        <f>(B88*D88)+(E88*G88)</f>
        <v>0</v>
      </c>
    </row>
    <row r="89" spans="1:9">
      <c r="A89" s="75" t="s">
        <v>64</v>
      </c>
      <c r="B89" s="22">
        <v>1.22</v>
      </c>
      <c r="C89" s="10">
        <v>13.9</v>
      </c>
      <c r="D89" s="76"/>
      <c r="E89" s="22">
        <v>0.56000000000000005</v>
      </c>
      <c r="F89" s="10">
        <v>7.9</v>
      </c>
      <c r="G89" s="76"/>
      <c r="H89" s="10">
        <f t="shared" si="4"/>
        <v>0</v>
      </c>
      <c r="I89" s="30">
        <f>(B89*D89)+(E89*G89)</f>
        <v>0</v>
      </c>
    </row>
    <row r="90" spans="1:9">
      <c r="A90" s="75" t="s">
        <v>65</v>
      </c>
      <c r="B90" s="22">
        <v>1.22</v>
      </c>
      <c r="C90" s="10">
        <v>13.9</v>
      </c>
      <c r="D90" s="76"/>
      <c r="E90" s="22">
        <v>0.56000000000000005</v>
      </c>
      <c r="F90" s="10">
        <v>7.9</v>
      </c>
      <c r="G90" s="76"/>
      <c r="H90" s="10">
        <f t="shared" si="4"/>
        <v>0</v>
      </c>
      <c r="I90" s="30">
        <f>(B90*D90)+(E90*G90)</f>
        <v>0</v>
      </c>
    </row>
    <row r="91" spans="1:9" ht="5.0999999999999996" customHeight="1">
      <c r="A91" s="109"/>
      <c r="B91" s="110"/>
      <c r="C91" s="110"/>
      <c r="D91" s="110"/>
      <c r="E91" s="110"/>
      <c r="F91" s="110"/>
      <c r="G91" s="110"/>
      <c r="H91" s="110"/>
      <c r="I91" s="111"/>
    </row>
    <row r="92" spans="1:9">
      <c r="A92" s="80" t="s">
        <v>54</v>
      </c>
      <c r="B92" s="23" t="s">
        <v>9</v>
      </c>
      <c r="C92" s="24" t="s">
        <v>97</v>
      </c>
      <c r="D92" s="54" t="s">
        <v>10</v>
      </c>
      <c r="E92" s="23" t="s">
        <v>9</v>
      </c>
      <c r="F92" s="24" t="s">
        <v>97</v>
      </c>
      <c r="G92" s="54" t="s">
        <v>10</v>
      </c>
      <c r="H92" s="24" t="s">
        <v>7</v>
      </c>
      <c r="I92" s="28" t="s">
        <v>8</v>
      </c>
    </row>
    <row r="93" spans="1:9">
      <c r="A93" s="79" t="s">
        <v>56</v>
      </c>
      <c r="B93" s="22">
        <v>0.56000000000000005</v>
      </c>
      <c r="C93" s="10">
        <v>11.9</v>
      </c>
      <c r="D93" s="76"/>
      <c r="E93" s="22">
        <v>0.314</v>
      </c>
      <c r="F93" s="10">
        <v>7.9</v>
      </c>
      <c r="G93" s="76"/>
      <c r="H93" s="10">
        <f>(C93*D93)+(F93*G93)</f>
        <v>0</v>
      </c>
      <c r="I93" s="30">
        <f>(B93*D93)+(E93*G93)</f>
        <v>0</v>
      </c>
    </row>
    <row r="94" spans="1:9">
      <c r="A94" s="75" t="s">
        <v>57</v>
      </c>
      <c r="B94" s="81">
        <v>1</v>
      </c>
      <c r="C94" s="10">
        <v>27</v>
      </c>
      <c r="D94" s="76"/>
      <c r="E94" s="77"/>
      <c r="F94" s="12"/>
      <c r="G94" s="77"/>
      <c r="H94" s="10">
        <f>((B94*C94)*D94)+(F94*G94)</f>
        <v>0</v>
      </c>
      <c r="I94" s="30">
        <f t="shared" si="5"/>
        <v>0</v>
      </c>
    </row>
    <row r="95" spans="1:9">
      <c r="A95" s="78" t="s">
        <v>79</v>
      </c>
      <c r="B95" s="22"/>
      <c r="C95" s="10"/>
      <c r="D95" s="22"/>
      <c r="E95" s="22"/>
      <c r="F95" s="10"/>
      <c r="G95" s="22"/>
      <c r="H95" s="10"/>
      <c r="I95" s="32"/>
    </row>
    <row r="96" spans="1:9" ht="15.75" thickBot="1">
      <c r="A96" s="147" t="s">
        <v>36</v>
      </c>
      <c r="B96" s="148"/>
      <c r="C96" s="148"/>
      <c r="D96" s="148"/>
      <c r="E96" s="148"/>
      <c r="F96" s="148"/>
      <c r="G96" s="148"/>
      <c r="H96" s="33">
        <f>SUM(H32:H95)</f>
        <v>0</v>
      </c>
      <c r="I96" s="34">
        <f>SUM(I32:I95)</f>
        <v>0</v>
      </c>
    </row>
    <row r="97" spans="1:9">
      <c r="A97" s="84"/>
      <c r="B97" s="84"/>
      <c r="C97" s="84"/>
      <c r="D97" s="84"/>
      <c r="E97" s="84"/>
      <c r="F97" s="84"/>
      <c r="G97" s="84"/>
      <c r="H97" s="85"/>
      <c r="I97" s="86"/>
    </row>
    <row r="98" spans="1:9" ht="15.75" thickBot="1">
      <c r="A98" s="55"/>
      <c r="B98" s="55"/>
      <c r="C98" s="56"/>
      <c r="D98" s="55"/>
      <c r="E98" s="55"/>
      <c r="F98" s="56"/>
      <c r="G98" s="55"/>
      <c r="H98" s="56"/>
      <c r="I98" s="56"/>
    </row>
    <row r="99" spans="1:9" ht="15.75">
      <c r="A99" s="145" t="s">
        <v>41</v>
      </c>
      <c r="B99" s="146"/>
      <c r="C99" s="146"/>
      <c r="D99" s="146"/>
      <c r="E99" s="146"/>
      <c r="F99" s="146"/>
      <c r="G99" s="146"/>
      <c r="H99" s="25" t="s">
        <v>55</v>
      </c>
      <c r="I99" s="26" t="s">
        <v>8</v>
      </c>
    </row>
    <row r="100" spans="1:9">
      <c r="A100" s="136" t="s">
        <v>42</v>
      </c>
      <c r="B100" s="137"/>
      <c r="C100" s="137"/>
      <c r="D100" s="137"/>
      <c r="E100" s="137"/>
      <c r="F100" s="137"/>
      <c r="G100" s="137"/>
      <c r="H100" s="60">
        <f>H20</f>
        <v>0</v>
      </c>
      <c r="I100" s="61">
        <f>I20</f>
        <v>0</v>
      </c>
    </row>
    <row r="101" spans="1:9">
      <c r="A101" s="138" t="s">
        <v>43</v>
      </c>
      <c r="B101" s="139"/>
      <c r="C101" s="139"/>
      <c r="D101" s="139"/>
      <c r="E101" s="139"/>
      <c r="F101" s="139"/>
      <c r="G101" s="139"/>
      <c r="H101" s="60">
        <f>H28</f>
        <v>0</v>
      </c>
      <c r="I101" s="61">
        <f>I28</f>
        <v>0</v>
      </c>
    </row>
    <row r="102" spans="1:9">
      <c r="A102" s="140" t="s">
        <v>44</v>
      </c>
      <c r="B102" s="141"/>
      <c r="C102" s="141"/>
      <c r="D102" s="141"/>
      <c r="E102" s="141"/>
      <c r="F102" s="141"/>
      <c r="G102" s="141"/>
      <c r="H102" s="60">
        <f>H96</f>
        <v>0</v>
      </c>
      <c r="I102" s="61">
        <f>I96</f>
        <v>0</v>
      </c>
    </row>
    <row r="103" spans="1:9" ht="15.75" thickBot="1">
      <c r="A103" s="142" t="s">
        <v>45</v>
      </c>
      <c r="B103" s="143"/>
      <c r="C103" s="143"/>
      <c r="D103" s="143"/>
      <c r="E103" s="143"/>
      <c r="F103" s="143"/>
      <c r="G103" s="143"/>
      <c r="H103" s="62">
        <f>SUM(H100:H102)</f>
        <v>0</v>
      </c>
      <c r="I103" s="63">
        <f>SUM(I100:I102)</f>
        <v>0</v>
      </c>
    </row>
    <row r="104" spans="1:9" ht="15.75" thickBot="1">
      <c r="A104" s="144"/>
      <c r="B104" s="144"/>
      <c r="C104" s="144"/>
      <c r="D104" s="144"/>
      <c r="E104" s="144"/>
      <c r="F104" s="144"/>
      <c r="G104" s="144"/>
      <c r="H104" s="56"/>
      <c r="I104" s="56"/>
    </row>
    <row r="105" spans="1:9">
      <c r="A105" s="87" t="s">
        <v>90</v>
      </c>
      <c r="B105" s="88"/>
      <c r="C105" s="88"/>
      <c r="D105" s="88"/>
      <c r="E105" s="88"/>
      <c r="F105" s="89"/>
      <c r="G105" s="59"/>
      <c r="H105" s="56"/>
      <c r="I105" s="56"/>
    </row>
    <row r="106" spans="1:9">
      <c r="A106" s="90"/>
      <c r="B106" s="91"/>
      <c r="C106" s="91"/>
      <c r="D106" s="91"/>
      <c r="E106" s="91"/>
      <c r="F106" s="92"/>
      <c r="G106" s="59"/>
      <c r="H106" s="56"/>
      <c r="I106" s="56"/>
    </row>
    <row r="107" spans="1:9" ht="15.75" thickBot="1">
      <c r="A107" s="93"/>
      <c r="B107" s="94"/>
      <c r="C107" s="94"/>
      <c r="D107" s="94"/>
      <c r="E107" s="94"/>
      <c r="F107" s="95"/>
      <c r="G107" s="59"/>
      <c r="H107" s="56"/>
      <c r="I107" s="56"/>
    </row>
    <row r="108" spans="1:9" ht="15.75" thickBot="1">
      <c r="A108" s="55"/>
      <c r="B108" s="55"/>
      <c r="C108" s="56"/>
      <c r="D108" s="55"/>
      <c r="E108" s="55"/>
      <c r="F108" s="56"/>
      <c r="G108" s="55"/>
      <c r="H108" s="56"/>
      <c r="I108" s="56"/>
    </row>
    <row r="109" spans="1:9" ht="30.75" customHeight="1">
      <c r="A109" s="130" t="s">
        <v>58</v>
      </c>
      <c r="B109" s="131"/>
      <c r="C109" s="131"/>
      <c r="D109" s="131"/>
      <c r="E109" s="131"/>
      <c r="F109" s="131"/>
      <c r="G109" s="131"/>
      <c r="H109" s="131"/>
      <c r="I109" s="132"/>
    </row>
    <row r="110" spans="1:9">
      <c r="A110" s="133" t="s">
        <v>47</v>
      </c>
      <c r="B110" s="134"/>
      <c r="C110" s="134"/>
      <c r="D110" s="134"/>
      <c r="E110" s="134"/>
      <c r="F110" s="134"/>
      <c r="G110" s="134"/>
      <c r="H110" s="134"/>
      <c r="I110" s="135"/>
    </row>
    <row r="111" spans="1:9">
      <c r="A111" s="66" t="s">
        <v>48</v>
      </c>
      <c r="B111" s="67"/>
      <c r="C111" s="68"/>
      <c r="D111" s="67"/>
      <c r="E111" s="67"/>
      <c r="F111" s="68"/>
      <c r="G111" s="67"/>
      <c r="H111" s="68"/>
      <c r="I111" s="69"/>
    </row>
    <row r="112" spans="1:9" ht="15.75" thickBot="1">
      <c r="A112" s="70" t="s">
        <v>50</v>
      </c>
      <c r="B112" s="71"/>
      <c r="C112" s="72"/>
      <c r="D112" s="71"/>
      <c r="E112" s="71"/>
      <c r="F112" s="72"/>
      <c r="G112" s="71"/>
      <c r="H112" s="72"/>
      <c r="I112" s="73"/>
    </row>
    <row r="113" spans="1:9">
      <c r="A113" s="64"/>
      <c r="B113" s="64"/>
      <c r="C113" s="65"/>
      <c r="D113" s="64"/>
      <c r="E113" s="64"/>
      <c r="F113" s="65"/>
      <c r="G113" s="64"/>
      <c r="H113" s="65"/>
      <c r="I113" s="65"/>
    </row>
  </sheetData>
  <mergeCells count="25">
    <mergeCell ref="A84:I84"/>
    <mergeCell ref="A63:I63"/>
    <mergeCell ref="A109:I109"/>
    <mergeCell ref="A110:I110"/>
    <mergeCell ref="A100:G100"/>
    <mergeCell ref="A101:G101"/>
    <mergeCell ref="A102:G102"/>
    <mergeCell ref="A103:G103"/>
    <mergeCell ref="A104:G104"/>
    <mergeCell ref="A68:I68"/>
    <mergeCell ref="A91:I91"/>
    <mergeCell ref="A99:G99"/>
    <mergeCell ref="A96:G96"/>
    <mergeCell ref="A30:I30"/>
    <mergeCell ref="A49:I49"/>
    <mergeCell ref="A77:I77"/>
    <mergeCell ref="A1:I1"/>
    <mergeCell ref="A4:I4"/>
    <mergeCell ref="A2:I2"/>
    <mergeCell ref="A28:G28"/>
    <mergeCell ref="A20:G20"/>
    <mergeCell ref="A14:I14"/>
    <mergeCell ref="A5:I5"/>
    <mergeCell ref="A7:I7"/>
    <mergeCell ref="A8:I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Lesage</dc:creator>
  <cp:lastModifiedBy>Loic Lesage</cp:lastModifiedBy>
  <cp:lastPrinted>2019-07-15T13:07:37Z</cp:lastPrinted>
  <dcterms:created xsi:type="dcterms:W3CDTF">2019-07-12T09:32:31Z</dcterms:created>
  <dcterms:modified xsi:type="dcterms:W3CDTF">2019-07-22T10:01:45Z</dcterms:modified>
</cp:coreProperties>
</file>